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ike\Downloads\"/>
    </mc:Choice>
  </mc:AlternateContent>
  <xr:revisionPtr revIDLastSave="0" documentId="13_ncr:1_{393FE17C-6681-4181-B77B-C1956B4D9EBE}" xr6:coauthVersionLast="47" xr6:coauthVersionMax="47" xr10:uidLastSave="{00000000-0000-0000-0000-000000000000}"/>
  <bookViews>
    <workbookView xWindow="0" yWindow="360" windowWidth="29040" windowHeight="15720" tabRatio="500" activeTab="1" xr2:uid="{00000000-000D-0000-FFFF-FFFF00000000}"/>
  </bookViews>
  <sheets>
    <sheet name="Project" sheetId="1" r:id="rId1"/>
    <sheet name="Commissioning" sheetId="2" r:id="rId2"/>
    <sheet name="Defects" sheetId="3" r:id="rId3"/>
    <sheet name="Handover" sheetId="4" r:id="rId4"/>
  </sheets>
  <definedNames>
    <definedName name="_xlnm.Print_Titles" localSheetId="1">Commissioning!$3:$4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0" i="4" l="1"/>
  <c r="B9" i="4"/>
  <c r="U55" i="2"/>
  <c r="U54" i="2"/>
  <c r="U53" i="2"/>
  <c r="U52" i="2"/>
  <c r="U51" i="2"/>
  <c r="U50" i="2"/>
  <c r="U49" i="2"/>
  <c r="U48" i="2"/>
  <c r="U47" i="2"/>
  <c r="U46" i="2"/>
  <c r="U45" i="2"/>
  <c r="U44" i="2"/>
  <c r="U43" i="2"/>
  <c r="U42" i="2"/>
  <c r="U41" i="2"/>
  <c r="U40" i="2"/>
  <c r="U39" i="2"/>
  <c r="U38" i="2"/>
  <c r="U37" i="2"/>
  <c r="U36" i="2"/>
  <c r="U35" i="2"/>
  <c r="U34" i="2"/>
  <c r="U33" i="2"/>
  <c r="U32" i="2"/>
  <c r="U31" i="2"/>
  <c r="U30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B20" i="1" s="1"/>
  <c r="B8" i="4" s="1"/>
  <c r="U8" i="2"/>
  <c r="U7" i="2"/>
  <c r="U6" i="2"/>
  <c r="U5" i="2"/>
  <c r="B22" i="1"/>
  <c r="B21" i="1"/>
  <c r="B17" i="1"/>
  <c r="B5" i="4" s="1"/>
  <c r="B18" i="1" l="1"/>
  <c r="B6" i="4" s="1"/>
  <c r="B19" i="1"/>
  <c r="B7" i="4" s="1"/>
</calcChain>
</file>

<file path=xl/sharedStrings.xml><?xml version="1.0" encoding="utf-8"?>
<sst xmlns="http://schemas.openxmlformats.org/spreadsheetml/2006/main" count="126" uniqueCount="105">
  <si>
    <t>[YOUR COMPANY NAME]</t>
  </si>
  <si>
    <t>CCTV Commissioning &amp; Handover Record</t>
  </si>
  <si>
    <t>Field of view simulations produced using FOV Pro  ·  fovpro.app</t>
  </si>
  <si>
    <t>PROJECT DETAILS</t>
  </si>
  <si>
    <t>Project / site name</t>
  </si>
  <si>
    <t>Site address</t>
  </si>
  <si>
    <t>Client</t>
  </si>
  <si>
    <t>Head contractor (if applicable)</t>
  </si>
  <si>
    <t>Proposal / acceptance reference</t>
  </si>
  <si>
    <t>FOV Pro project report reference</t>
  </si>
  <si>
    <t>Commissioned by</t>
  </si>
  <si>
    <t>Date of commissioning</t>
  </si>
  <si>
    <t>Date of handover</t>
  </si>
  <si>
    <t>SUMMARY — CALCULATES FROM THE COMMISSIONING SHEET</t>
  </si>
  <si>
    <t>Cameras recorded</t>
  </si>
  <si>
    <t>Passed</t>
  </si>
  <si>
    <t>Failed</t>
  </si>
  <si>
    <t>Incomplete</t>
  </si>
  <si>
    <t>Field of view variations agreed with client</t>
  </si>
  <si>
    <t>Open defects</t>
  </si>
  <si>
    <t>PURPOSE</t>
  </si>
  <si>
    <t>This record documents the commissioning of each installed camera against the coverage the client accepted before installation. The FOV Pro project report carries the capture for every position; this workbook records the checks against each one.</t>
  </si>
  <si>
    <t>The first two checks are the ones that matter at handover: either the installed camera delivers the coverage the client accepted, or it doesn't and a variation was agreed. Recording that at commissioning stops it being discovered at practical completion.</t>
  </si>
  <si>
    <t>Where the head contractor mandates their own ITP format, this is the supporting evidence for the field of view and commissioning checks rather than a replacement for it.</t>
  </si>
  <si>
    <t>HOW TO USE THIS WORKBOOK</t>
  </si>
  <si>
    <t>Blue text on a cream cell</t>
  </si>
  <si>
    <t>Your input.</t>
  </si>
  <si>
    <t>Dropdown cells</t>
  </si>
  <si>
    <t>Y / N, or Pass / Fail / NA. Click the cell and pick from the list.</t>
  </si>
  <si>
    <t>Result column</t>
  </si>
  <si>
    <t>Calculates itself — PASS, FAIL or INCOMPLETE. A blank check counts as incomplete.</t>
  </si>
  <si>
    <t>Row 5 on Commissioning</t>
  </si>
  <si>
    <t>A worked example. Overwrite it or delete it before issuing.</t>
  </si>
  <si>
    <t>More than 50 cameras</t>
  </si>
  <si>
    <t>Copy the last row down — dropdowns and formatting come with it. Extend the summary ranges to match.</t>
  </si>
  <si>
    <t>Checks</t>
  </si>
  <si>
    <t>Rename the column headings to match your own procedure. Keep them the same for every camera on the project.</t>
  </si>
  <si>
    <t>Captures</t>
  </si>
  <si>
    <t>Enter the page or capture number from the FOV Pro project report, and attach the report to this record.</t>
  </si>
  <si>
    <t>[YOUR COMPANY NAME]  —  CCTV Commissioning Record</t>
  </si>
  <si>
    <t>One row per camera. Result calculates itself. Fail cells turn red.</t>
  </si>
  <si>
    <t>CAMERA</t>
  </si>
  <si>
    <t>FIELD OF VIEW</t>
  </si>
  <si>
    <t>COMMISSIONING CHECKS</t>
  </si>
  <si>
    <t>SIGN-OFF</t>
  </si>
  <si>
    <t>#</t>
  </si>
  <si>
    <t>Camera ref / channel</t>
  </si>
  <si>
    <t>Camera model</t>
  </si>
  <si>
    <t>Location</t>
  </si>
  <si>
    <t>FOV Pro capture ref</t>
  </si>
  <si>
    <t>Installed FOV matches accepted coverage</t>
  </si>
  <si>
    <t>If no — variation agreed with client</t>
  </si>
  <si>
    <t>Variation ref</t>
  </si>
  <si>
    <t>Model and location as per schedule</t>
  </si>
  <si>
    <t>Mounting secure, height and angle as recorded</t>
  </si>
  <si>
    <t>Focus / image sharpness</t>
  </si>
  <si>
    <t>Frame rate (fps)</t>
  </si>
  <si>
    <t>Recording resolution</t>
  </si>
  <si>
    <t>Motion detection configured</t>
  </si>
  <si>
    <t>Motion / privacy masking configured</t>
  </si>
  <si>
    <t>Recording and playback verified</t>
  </si>
  <si>
    <t>Day / night switching verified</t>
  </si>
  <si>
    <t>Time and date synchronised</t>
  </si>
  <si>
    <t>Channel number and labelling correct</t>
  </si>
  <si>
    <t>Remote viewing verified</t>
  </si>
  <si>
    <t>RESULT</t>
  </si>
  <si>
    <t>Date</t>
  </si>
  <si>
    <t>Notes</t>
  </si>
  <si>
    <t>e.g.</t>
  </si>
  <si>
    <t>CH01</t>
  </si>
  <si>
    <t>Hikvision DS-2CD2387G2-LU</t>
  </si>
  <si>
    <t>Main entry — external</t>
  </si>
  <si>
    <t>p.3</t>
  </si>
  <si>
    <t>Y</t>
  </si>
  <si>
    <t>NA</t>
  </si>
  <si>
    <t>Pass</t>
  </si>
  <si>
    <t>8MP</t>
  </si>
  <si>
    <t>J. Smith</t>
  </si>
  <si>
    <t>Example row — overwrite or delete</t>
  </si>
  <si>
    <t>Outstanding items and defects</t>
  </si>
  <si>
    <t>Record any check marked Fail, and any other item open at handover, with the agreed rectification.</t>
  </si>
  <si>
    <t>Camera ref</t>
  </si>
  <si>
    <t>Check failed</t>
  </si>
  <si>
    <t>Description</t>
  </si>
  <si>
    <t>Agreed rectification</t>
  </si>
  <si>
    <t>Responsible</t>
  </si>
  <si>
    <t>Target date</t>
  </si>
  <si>
    <t>Closed date</t>
  </si>
  <si>
    <t>Status</t>
  </si>
  <si>
    <t>Handover</t>
  </si>
  <si>
    <t>Review with the client, together with the Commissioning sheet and the attached FOV Pro project report.</t>
  </si>
  <si>
    <t>STATUS AT HANDOVER</t>
  </si>
  <si>
    <t>FOV variations agreed with client</t>
  </si>
  <si>
    <t>CLIENT CONFIRMATION</t>
  </si>
  <si>
    <t>•  The installed coverage for each camera position has been reviewed against the coverage accepted prior to installation.</t>
  </si>
  <si>
    <t>•  Where installed coverage differs from the accepted coverage, the variation has been agreed and recorded.</t>
  </si>
  <si>
    <t>•  The commissioning checks recorded in this workbook have been demonstrated.</t>
  </si>
  <si>
    <t>•  Any outstanding items are recorded on the Defects sheet, with an agreed rectification date.</t>
  </si>
  <si>
    <t>•  The system has been handed over, subject to those outstanding items.</t>
  </si>
  <si>
    <t>Client / head contractor representative</t>
  </si>
  <si>
    <t>[Your company name] representative</t>
  </si>
  <si>
    <t>Name</t>
  </si>
  <si>
    <t>Position</t>
  </si>
  <si>
    <t>Signature</t>
  </si>
  <si>
    <t>Template supplied by FOV Pro:  fovpro.app. Replace the bracketed placeholders and apply your own branding before issuing.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</si>
</sst>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7" x14ac:knownFonts="1">
    <font>
      <sz val="11"/>
      <color theme="1"/>
      <name val="Calibri"/>
      <family val="2"/>
      <charset val="1"/>
    </font>
    <font>
      <b/>
      <sz val="11"/>
      <color rgb="FF0B6E6E"/>
      <name val="Calibri"/>
      <charset val="1"/>
    </font>
    <font>
      <b/>
      <sz val="18"/>
      <color rgb="FF000000"/>
      <name val="Calibri"/>
      <charset val="1"/>
    </font>
    <font>
      <sz val="9"/>
      <color rgb="FF595959"/>
      <name val="Calibri"/>
      <charset val="1"/>
    </font>
    <font>
      <b/>
      <sz val="10"/>
      <color rgb="FFFFFFFF"/>
      <name val="Calibri"/>
      <charset val="1"/>
    </font>
    <font>
      <b/>
      <sz val="10"/>
      <color rgb="FF000000"/>
      <name val="Calibri"/>
      <charset val="1"/>
    </font>
    <font>
      <sz val="10"/>
      <color rgb="FF0000FF"/>
      <name val="Calibri"/>
      <charset val="1"/>
    </font>
    <font>
      <b/>
      <sz val="11"/>
      <color rgb="FF000000"/>
      <name val="Calibri"/>
      <charset val="1"/>
    </font>
    <font>
      <sz val="10"/>
      <color rgb="FF000000"/>
      <name val="Calibri"/>
      <charset val="1"/>
    </font>
    <font>
      <b/>
      <sz val="10"/>
      <color rgb="FF0000FF"/>
      <name val="Calibri"/>
      <charset val="1"/>
    </font>
    <font>
      <i/>
      <sz val="8"/>
      <color rgb="FF595959"/>
      <name val="Calibri"/>
      <charset val="1"/>
    </font>
    <font>
      <b/>
      <sz val="13"/>
      <color rgb="FF000000"/>
      <name val="Calibri"/>
      <charset val="1"/>
    </font>
    <font>
      <i/>
      <sz val="9"/>
      <color rgb="FF595959"/>
      <name val="Calibri"/>
      <charset val="1"/>
    </font>
    <font>
      <b/>
      <sz val="9"/>
      <color rgb="FFFFFFFF"/>
      <name val="Calibri"/>
      <charset val="1"/>
    </font>
    <font>
      <b/>
      <sz val="9"/>
      <color rgb="FF000000"/>
      <name val="Calibri"/>
      <charset val="1"/>
    </font>
    <font>
      <sz val="9"/>
      <color rgb="FF0000FF"/>
      <name val="Calibri"/>
      <charset val="1"/>
    </font>
    <font>
      <b/>
      <sz val="16"/>
      <color rgb="FF000000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0B6E6E"/>
        <bgColor rgb="FF008080"/>
      </patternFill>
    </fill>
    <fill>
      <patternFill patternType="solid">
        <fgColor rgb="FFF2F2F2"/>
        <bgColor rgb="FFEAF3F3"/>
      </patternFill>
    </fill>
    <fill>
      <patternFill patternType="solid">
        <fgColor rgb="FFFFFDF0"/>
        <bgColor rgb="FFFFFFFF"/>
      </patternFill>
    </fill>
    <fill>
      <patternFill patternType="solid">
        <fgColor rgb="FF08565A"/>
        <bgColor rgb="FF0B6E6E"/>
      </patternFill>
    </fill>
    <fill>
      <patternFill patternType="solid">
        <fgColor rgb="FFEAF3F3"/>
        <b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3" fillId="5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0" fillId="0" borderId="0" xfId="0" applyFont="1"/>
    <xf numFmtId="0" fontId="8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0" fillId="2" borderId="0" xfId="0" applyFill="1"/>
    <xf numFmtId="0" fontId="5" fillId="3" borderId="1" xfId="0" applyFont="1" applyFill="1" applyBorder="1"/>
    <xf numFmtId="0" fontId="6" fillId="4" borderId="1" xfId="0" applyFont="1" applyFill="1" applyBorder="1"/>
    <xf numFmtId="164" fontId="6" fillId="4" borderId="1" xfId="0" applyNumberFormat="1" applyFont="1" applyFill="1" applyBorder="1"/>
    <xf numFmtId="0" fontId="7" fillId="0" borderId="1" xfId="0" applyFont="1" applyBorder="1" applyAlignment="1">
      <alignment horizontal="left"/>
    </xf>
    <xf numFmtId="0" fontId="9" fillId="4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1" fillId="0" borderId="0" xfId="0" applyFont="1"/>
    <xf numFmtId="0" fontId="12" fillId="0" borderId="0" xfId="0" applyFont="1"/>
    <xf numFmtId="0" fontId="13" fillId="5" borderId="0" xfId="0" applyFont="1" applyFill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center" vertical="center"/>
    </xf>
    <xf numFmtId="164" fontId="15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vertical="top"/>
    </xf>
    <xf numFmtId="0" fontId="15" fillId="4" borderId="1" xfId="0" applyFont="1" applyFill="1" applyBorder="1" applyAlignment="1">
      <alignment vertical="top" wrapText="1"/>
    </xf>
    <xf numFmtId="164" fontId="15" fillId="4" borderId="1" xfId="0" applyNumberFormat="1" applyFont="1" applyFill="1" applyBorder="1" applyAlignment="1">
      <alignment vertical="top"/>
    </xf>
    <xf numFmtId="0" fontId="16" fillId="0" borderId="0" xfId="0" applyFont="1"/>
  </cellXfs>
  <cellStyles count="1">
    <cellStyle name="Normal" xfId="0" builtinId="0"/>
  </cellStyles>
  <dxfs count="10">
    <dxf>
      <fill>
        <patternFill>
          <bgColor rgb="FFD9EAD3"/>
        </patternFill>
      </fill>
    </dxf>
    <dxf>
      <font>
        <b/>
        <color rgb="FF9C0006"/>
      </font>
      <fill>
        <patternFill>
          <bgColor rgb="FFF8CBAD"/>
        </patternFill>
      </fill>
    </dxf>
    <dxf>
      <font>
        <b/>
        <color rgb="FF7F6000"/>
      </font>
      <fill>
        <patternFill>
          <bgColor rgb="FFFFE699"/>
        </patternFill>
      </fill>
    </dxf>
    <dxf>
      <font>
        <b/>
        <color rgb="FF9C0006"/>
      </font>
      <fill>
        <patternFill>
          <bgColor rgb="FFF4B084"/>
        </patternFill>
      </fill>
    </dxf>
    <dxf>
      <font>
        <b/>
        <color rgb="FF375623"/>
      </font>
      <fill>
        <patternFill>
          <bgColor rgb="FFA9D08E"/>
        </patternFill>
      </fill>
    </dxf>
    <dxf>
      <fill>
        <patternFill>
          <bgColor rgb="FFD9EAD3"/>
        </patternFill>
      </fill>
    </dxf>
    <dxf>
      <font>
        <b/>
        <color rgb="FF9C0006"/>
      </font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>
          <bgColor rgb="FFD9EAD3"/>
        </patternFill>
      </fill>
    </dxf>
    <dxf>
      <font>
        <b/>
      </font>
      <fill>
        <patternFill>
          <bgColor rgb="FFFFE69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7F6000"/>
      <rgbColor rgb="FF800080"/>
      <rgbColor rgb="FF0B6E6E"/>
      <rgbColor rgb="FFBFBFBF"/>
      <rgbColor rgb="FF808080"/>
      <rgbColor rgb="FF9999FF"/>
      <rgbColor rgb="FF993366"/>
      <rgbColor rgb="FFFFFDF0"/>
      <rgbColor rgb="FFEAF3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9EAD3"/>
      <rgbColor rgb="FFFFE699"/>
      <rgbColor rgb="FFA9D08E"/>
      <rgbColor rgb="FFF4B084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8565A"/>
      <rgbColor rgb="FF339966"/>
      <rgbColor rgb="FF003300"/>
      <rgbColor rgb="FF333300"/>
      <rgbColor rgb="FF993300"/>
      <rgbColor rgb="FF993366"/>
      <rgbColor rgb="FF333399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8"/>
  <sheetViews>
    <sheetView showGridLines="0" zoomScaleNormal="100" workbookViewId="0">
      <selection activeCell="A38" sqref="A38:B38"/>
    </sheetView>
  </sheetViews>
  <sheetFormatPr defaultColWidth="8.7109375" defaultRowHeight="15" x14ac:dyDescent="0.25"/>
  <cols>
    <col min="1" max="1" width="38" customWidth="1"/>
    <col min="2" max="2" width="48" customWidth="1"/>
    <col min="3" max="3" width="4" customWidth="1"/>
  </cols>
  <sheetData>
    <row r="1" spans="1:2" x14ac:dyDescent="0.25">
      <c r="A1" s="5" t="s">
        <v>0</v>
      </c>
    </row>
    <row r="2" spans="1:2" ht="23.25" x14ac:dyDescent="0.35">
      <c r="A2" s="6" t="s">
        <v>1</v>
      </c>
    </row>
    <row r="3" spans="1:2" x14ac:dyDescent="0.25">
      <c r="A3" s="7" t="s">
        <v>2</v>
      </c>
    </row>
    <row r="5" spans="1:2" ht="18" customHeight="1" x14ac:dyDescent="0.25">
      <c r="A5" s="8" t="s">
        <v>3</v>
      </c>
      <c r="B5" s="9"/>
    </row>
    <row r="6" spans="1:2" x14ac:dyDescent="0.25">
      <c r="A6" s="10" t="s">
        <v>4</v>
      </c>
      <c r="B6" s="11"/>
    </row>
    <row r="7" spans="1:2" x14ac:dyDescent="0.25">
      <c r="A7" s="10" t="s">
        <v>5</v>
      </c>
      <c r="B7" s="11"/>
    </row>
    <row r="8" spans="1:2" x14ac:dyDescent="0.25">
      <c r="A8" s="10" t="s">
        <v>6</v>
      </c>
      <c r="B8" s="11"/>
    </row>
    <row r="9" spans="1:2" x14ac:dyDescent="0.25">
      <c r="A9" s="10" t="s">
        <v>7</v>
      </c>
      <c r="B9" s="11"/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/>
    </row>
    <row r="12" spans="1:2" x14ac:dyDescent="0.25">
      <c r="A12" s="10" t="s">
        <v>10</v>
      </c>
      <c r="B12" s="11"/>
    </row>
    <row r="13" spans="1:2" x14ac:dyDescent="0.25">
      <c r="A13" s="10" t="s">
        <v>11</v>
      </c>
      <c r="B13" s="12"/>
    </row>
    <row r="14" spans="1:2" x14ac:dyDescent="0.25">
      <c r="A14" s="10" t="s">
        <v>12</v>
      </c>
      <c r="B14" s="12"/>
    </row>
    <row r="16" spans="1:2" ht="18" customHeight="1" x14ac:dyDescent="0.25">
      <c r="A16" s="8" t="s">
        <v>13</v>
      </c>
      <c r="B16" s="9"/>
    </row>
    <row r="17" spans="1:2" x14ac:dyDescent="0.25">
      <c r="A17" s="10" t="s">
        <v>14</v>
      </c>
      <c r="B17" s="13">
        <f>COUNTA(Commissioning!$C$6:$C$55)</f>
        <v>0</v>
      </c>
    </row>
    <row r="18" spans="1:2" x14ac:dyDescent="0.25">
      <c r="A18" s="10" t="s">
        <v>15</v>
      </c>
      <c r="B18" s="13">
        <f>COUNTIF(Commissioning!$U$6:$U$55,"PASS")</f>
        <v>0</v>
      </c>
    </row>
    <row r="19" spans="1:2" x14ac:dyDescent="0.25">
      <c r="A19" s="10" t="s">
        <v>16</v>
      </c>
      <c r="B19" s="13">
        <f>COUNTIF(Commissioning!$U$6:$U$55,"FAIL")</f>
        <v>0</v>
      </c>
    </row>
    <row r="20" spans="1:2" x14ac:dyDescent="0.25">
      <c r="A20" s="10" t="s">
        <v>17</v>
      </c>
      <c r="B20" s="13">
        <f>COUNTIF(Commissioning!$U$6:$U$55,"INCOMPLETE")</f>
        <v>0</v>
      </c>
    </row>
    <row r="21" spans="1:2" x14ac:dyDescent="0.25">
      <c r="A21" s="10" t="s">
        <v>18</v>
      </c>
      <c r="B21" s="13">
        <f>COUNTIFS(Commissioning!$F$6:$F$55,"N",Commissioning!$G$6:$G$55,"Y")</f>
        <v>0</v>
      </c>
    </row>
    <row r="22" spans="1:2" x14ac:dyDescent="0.25">
      <c r="A22" s="10" t="s">
        <v>19</v>
      </c>
      <c r="B22" s="13">
        <f>COUNTIF(Defects!$I$5:$I$34,"Open")</f>
        <v>0</v>
      </c>
    </row>
    <row r="24" spans="1:2" ht="18" customHeight="1" x14ac:dyDescent="0.25">
      <c r="A24" s="8" t="s">
        <v>20</v>
      </c>
      <c r="B24" s="9"/>
    </row>
    <row r="25" spans="1:2" ht="43.5" customHeight="1" x14ac:dyDescent="0.25">
      <c r="A25" s="4" t="s">
        <v>21</v>
      </c>
      <c r="B25" s="4"/>
    </row>
    <row r="26" spans="1:2" ht="43.5" customHeight="1" x14ac:dyDescent="0.25">
      <c r="A26" s="4" t="s">
        <v>22</v>
      </c>
      <c r="B26" s="4"/>
    </row>
    <row r="27" spans="1:2" ht="43.5" customHeight="1" x14ac:dyDescent="0.25">
      <c r="A27" s="4" t="s">
        <v>23</v>
      </c>
      <c r="B27" s="4"/>
    </row>
    <row r="29" spans="1:2" ht="18" customHeight="1" x14ac:dyDescent="0.25">
      <c r="A29" s="8" t="s">
        <v>24</v>
      </c>
      <c r="B29" s="9"/>
    </row>
    <row r="30" spans="1:2" ht="30" customHeight="1" x14ac:dyDescent="0.25">
      <c r="A30" s="14" t="s">
        <v>25</v>
      </c>
      <c r="B30" s="15" t="s">
        <v>26</v>
      </c>
    </row>
    <row r="31" spans="1:2" ht="30" customHeight="1" x14ac:dyDescent="0.25">
      <c r="A31" s="16" t="s">
        <v>27</v>
      </c>
      <c r="B31" s="15" t="s">
        <v>28</v>
      </c>
    </row>
    <row r="32" spans="1:2" ht="30" customHeight="1" x14ac:dyDescent="0.25">
      <c r="A32" s="16" t="s">
        <v>29</v>
      </c>
      <c r="B32" s="15" t="s">
        <v>30</v>
      </c>
    </row>
    <row r="33" spans="1:2" ht="30" customHeight="1" x14ac:dyDescent="0.25">
      <c r="A33" s="16" t="s">
        <v>31</v>
      </c>
      <c r="B33" s="15" t="s">
        <v>32</v>
      </c>
    </row>
    <row r="34" spans="1:2" ht="30" customHeight="1" x14ac:dyDescent="0.25">
      <c r="A34" s="16" t="s">
        <v>33</v>
      </c>
      <c r="B34" s="15" t="s">
        <v>34</v>
      </c>
    </row>
    <row r="35" spans="1:2" ht="30" customHeight="1" x14ac:dyDescent="0.25">
      <c r="A35" s="16" t="s">
        <v>35</v>
      </c>
      <c r="B35" s="15" t="s">
        <v>36</v>
      </c>
    </row>
    <row r="36" spans="1:2" ht="30" customHeight="1" x14ac:dyDescent="0.25">
      <c r="A36" s="16" t="s">
        <v>37</v>
      </c>
      <c r="B36" s="15" t="s">
        <v>38</v>
      </c>
    </row>
    <row r="38" spans="1:2" x14ac:dyDescent="0.25">
      <c r="A38" s="3" t="s">
        <v>104</v>
      </c>
      <c r="B38" s="3"/>
    </row>
  </sheetData>
  <mergeCells count="4">
    <mergeCell ref="A25:B25"/>
    <mergeCell ref="A26:B26"/>
    <mergeCell ref="A27:B27"/>
    <mergeCell ref="A38:B38"/>
  </mergeCells>
  <pageMargins left="0.75" right="0.75" top="1" bottom="1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5"/>
  <sheetViews>
    <sheetView showGridLines="0" tabSelected="1"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/>
    </sheetView>
  </sheetViews>
  <sheetFormatPr defaultColWidth="8.7109375" defaultRowHeight="15" x14ac:dyDescent="0.25"/>
  <cols>
    <col min="1" max="1" width="5" customWidth="1"/>
    <col min="2" max="2" width="11" customWidth="1"/>
    <col min="3" max="4" width="22" customWidth="1"/>
    <col min="5" max="5" width="11" customWidth="1"/>
    <col min="6" max="7" width="13" customWidth="1"/>
    <col min="8" max="8" width="12" customWidth="1"/>
    <col min="9" max="11" width="11" customWidth="1"/>
    <col min="12" max="12" width="9" customWidth="1"/>
    <col min="13" max="20" width="11" customWidth="1"/>
    <col min="21" max="21" width="13" customWidth="1"/>
    <col min="22" max="22" width="16" customWidth="1"/>
    <col min="23" max="23" width="11" customWidth="1"/>
    <col min="24" max="24" width="32" customWidth="1"/>
  </cols>
  <sheetData>
    <row r="1" spans="1:24" ht="17.25" x14ac:dyDescent="0.3">
      <c r="A1" s="17" t="s">
        <v>39</v>
      </c>
    </row>
    <row r="2" spans="1:24" x14ac:dyDescent="0.25">
      <c r="A2" s="18" t="s">
        <v>40</v>
      </c>
    </row>
    <row r="3" spans="1:24" ht="15.75" customHeight="1" x14ac:dyDescent="0.25">
      <c r="A3" s="2" t="s">
        <v>41</v>
      </c>
      <c r="B3" s="2"/>
      <c r="C3" s="2"/>
      <c r="D3" s="2"/>
      <c r="E3" s="2"/>
      <c r="F3" s="1" t="s">
        <v>42</v>
      </c>
      <c r="G3" s="1"/>
      <c r="H3" s="1"/>
      <c r="I3" s="2" t="s">
        <v>43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9"/>
      <c r="V3" s="2" t="s">
        <v>44</v>
      </c>
      <c r="W3" s="2"/>
      <c r="X3" s="2"/>
    </row>
    <row r="4" spans="1:24" ht="63.75" customHeight="1" x14ac:dyDescent="0.25">
      <c r="A4" s="20" t="s">
        <v>45</v>
      </c>
      <c r="B4" s="20" t="s">
        <v>46</v>
      </c>
      <c r="C4" s="20" t="s">
        <v>47</v>
      </c>
      <c r="D4" s="20" t="s">
        <v>48</v>
      </c>
      <c r="E4" s="20" t="s">
        <v>49</v>
      </c>
      <c r="F4" s="21" t="s">
        <v>50</v>
      </c>
      <c r="G4" s="21" t="s">
        <v>51</v>
      </c>
      <c r="H4" s="21" t="s">
        <v>52</v>
      </c>
      <c r="I4" s="20" t="s">
        <v>53</v>
      </c>
      <c r="J4" s="20" t="s">
        <v>54</v>
      </c>
      <c r="K4" s="20" t="s">
        <v>55</v>
      </c>
      <c r="L4" s="20" t="s">
        <v>56</v>
      </c>
      <c r="M4" s="20" t="s">
        <v>57</v>
      </c>
      <c r="N4" s="20" t="s">
        <v>58</v>
      </c>
      <c r="O4" s="20" t="s">
        <v>59</v>
      </c>
      <c r="P4" s="20" t="s">
        <v>60</v>
      </c>
      <c r="Q4" s="20" t="s">
        <v>61</v>
      </c>
      <c r="R4" s="20" t="s">
        <v>62</v>
      </c>
      <c r="S4" s="20" t="s">
        <v>63</v>
      </c>
      <c r="T4" s="20" t="s">
        <v>64</v>
      </c>
      <c r="U4" s="21" t="s">
        <v>65</v>
      </c>
      <c r="V4" s="20" t="s">
        <v>10</v>
      </c>
      <c r="W4" s="20" t="s">
        <v>66</v>
      </c>
      <c r="X4" s="20" t="s">
        <v>67</v>
      </c>
    </row>
    <row r="5" spans="1:24" x14ac:dyDescent="0.25">
      <c r="A5" s="22" t="s">
        <v>68</v>
      </c>
      <c r="B5" s="23" t="s">
        <v>69</v>
      </c>
      <c r="C5" s="24" t="s">
        <v>70</v>
      </c>
      <c r="D5" s="24" t="s">
        <v>71</v>
      </c>
      <c r="E5" s="23" t="s">
        <v>72</v>
      </c>
      <c r="F5" s="22" t="s">
        <v>73</v>
      </c>
      <c r="G5" s="22" t="s">
        <v>74</v>
      </c>
      <c r="H5" s="23"/>
      <c r="I5" s="22" t="s">
        <v>75</v>
      </c>
      <c r="J5" s="22" t="s">
        <v>75</v>
      </c>
      <c r="K5" s="22" t="s">
        <v>75</v>
      </c>
      <c r="L5" s="22">
        <v>25</v>
      </c>
      <c r="M5" s="23" t="s">
        <v>76</v>
      </c>
      <c r="N5" s="22" t="s">
        <v>75</v>
      </c>
      <c r="O5" s="22" t="s">
        <v>75</v>
      </c>
      <c r="P5" s="22" t="s">
        <v>75</v>
      </c>
      <c r="Q5" s="22" t="s">
        <v>75</v>
      </c>
      <c r="R5" s="22" t="s">
        <v>75</v>
      </c>
      <c r="S5" s="22" t="s">
        <v>75</v>
      </c>
      <c r="T5" s="22" t="s">
        <v>75</v>
      </c>
      <c r="U5" s="25" t="str">
        <f t="shared" ref="U5:U36" si="0">IF(C5="","",IF(OR(COUNTIF(I5:K5,"Fail")+COUNTIF(N5:T5,"Fail")&gt;0,AND(F5="N",G5&lt;&gt;"Y")),"FAIL",IF(OR(F5="",COUNTBLANK(I5:K5)+COUNTBLANK(N5:T5)&gt;0),"INCOMPLETE","PASS")))</f>
        <v>PASS</v>
      </c>
      <c r="V5" s="23" t="s">
        <v>77</v>
      </c>
      <c r="W5" s="26">
        <v>46300</v>
      </c>
      <c r="X5" s="24" t="s">
        <v>78</v>
      </c>
    </row>
    <row r="6" spans="1:24" x14ac:dyDescent="0.25">
      <c r="A6" s="27">
        <v>1</v>
      </c>
      <c r="B6" s="28"/>
      <c r="C6" s="29"/>
      <c r="D6" s="29"/>
      <c r="E6" s="28"/>
      <c r="F6" s="30"/>
      <c r="G6" s="30"/>
      <c r="H6" s="31"/>
      <c r="I6" s="32"/>
      <c r="J6" s="32"/>
      <c r="K6" s="32"/>
      <c r="L6" s="32"/>
      <c r="M6" s="28"/>
      <c r="N6" s="32"/>
      <c r="O6" s="32"/>
      <c r="P6" s="32"/>
      <c r="Q6" s="32"/>
      <c r="R6" s="32"/>
      <c r="S6" s="32"/>
      <c r="T6" s="32"/>
      <c r="U6" s="25" t="str">
        <f t="shared" si="0"/>
        <v/>
      </c>
      <c r="V6" s="28"/>
      <c r="W6" s="33"/>
      <c r="X6" s="29"/>
    </row>
    <row r="7" spans="1:24" x14ac:dyDescent="0.25">
      <c r="A7" s="27">
        <v>2</v>
      </c>
      <c r="B7" s="28"/>
      <c r="C7" s="29"/>
      <c r="D7" s="29"/>
      <c r="E7" s="28"/>
      <c r="F7" s="30"/>
      <c r="G7" s="30"/>
      <c r="H7" s="31"/>
      <c r="I7" s="32"/>
      <c r="J7" s="32"/>
      <c r="K7" s="32"/>
      <c r="L7" s="32"/>
      <c r="M7" s="28"/>
      <c r="N7" s="32"/>
      <c r="O7" s="32"/>
      <c r="P7" s="32"/>
      <c r="Q7" s="32"/>
      <c r="R7" s="32"/>
      <c r="S7" s="32"/>
      <c r="T7" s="32"/>
      <c r="U7" s="25" t="str">
        <f t="shared" si="0"/>
        <v/>
      </c>
      <c r="V7" s="28"/>
      <c r="W7" s="33"/>
      <c r="X7" s="29"/>
    </row>
    <row r="8" spans="1:24" x14ac:dyDescent="0.25">
      <c r="A8" s="27">
        <v>3</v>
      </c>
      <c r="B8" s="28"/>
      <c r="C8" s="29"/>
      <c r="D8" s="29"/>
      <c r="E8" s="28"/>
      <c r="F8" s="30"/>
      <c r="G8" s="30"/>
      <c r="H8" s="31"/>
      <c r="I8" s="32"/>
      <c r="J8" s="32"/>
      <c r="K8" s="32"/>
      <c r="L8" s="32"/>
      <c r="M8" s="28"/>
      <c r="N8" s="32"/>
      <c r="O8" s="32"/>
      <c r="P8" s="32"/>
      <c r="Q8" s="32"/>
      <c r="R8" s="32"/>
      <c r="S8" s="32"/>
      <c r="T8" s="32"/>
      <c r="U8" s="25" t="str">
        <f t="shared" si="0"/>
        <v/>
      </c>
      <c r="V8" s="28"/>
      <c r="W8" s="33"/>
      <c r="X8" s="29"/>
    </row>
    <row r="9" spans="1:24" x14ac:dyDescent="0.25">
      <c r="A9" s="27">
        <v>4</v>
      </c>
      <c r="B9" s="28"/>
      <c r="C9" s="29"/>
      <c r="D9" s="29"/>
      <c r="E9" s="28"/>
      <c r="F9" s="30"/>
      <c r="G9" s="30"/>
      <c r="H9" s="31"/>
      <c r="I9" s="32"/>
      <c r="J9" s="32"/>
      <c r="K9" s="32"/>
      <c r="L9" s="32"/>
      <c r="M9" s="28"/>
      <c r="N9" s="32"/>
      <c r="O9" s="32"/>
      <c r="P9" s="32"/>
      <c r="Q9" s="32"/>
      <c r="R9" s="32"/>
      <c r="S9" s="32"/>
      <c r="T9" s="32"/>
      <c r="U9" s="25" t="str">
        <f t="shared" si="0"/>
        <v/>
      </c>
      <c r="V9" s="28"/>
      <c r="W9" s="33"/>
      <c r="X9" s="29"/>
    </row>
    <row r="10" spans="1:24" x14ac:dyDescent="0.25">
      <c r="A10" s="27">
        <v>5</v>
      </c>
      <c r="B10" s="28"/>
      <c r="C10" s="29"/>
      <c r="D10" s="29"/>
      <c r="E10" s="28"/>
      <c r="F10" s="30"/>
      <c r="G10" s="30"/>
      <c r="H10" s="31"/>
      <c r="I10" s="32"/>
      <c r="J10" s="32"/>
      <c r="K10" s="32"/>
      <c r="L10" s="32"/>
      <c r="M10" s="28"/>
      <c r="N10" s="32"/>
      <c r="O10" s="32"/>
      <c r="P10" s="32"/>
      <c r="Q10" s="32"/>
      <c r="R10" s="32"/>
      <c r="S10" s="32"/>
      <c r="T10" s="32"/>
      <c r="U10" s="25" t="str">
        <f t="shared" si="0"/>
        <v/>
      </c>
      <c r="V10" s="28"/>
      <c r="W10" s="33"/>
      <c r="X10" s="29"/>
    </row>
    <row r="11" spans="1:24" x14ac:dyDescent="0.25">
      <c r="A11" s="27">
        <v>6</v>
      </c>
      <c r="B11" s="28"/>
      <c r="C11" s="29"/>
      <c r="D11" s="29"/>
      <c r="E11" s="28"/>
      <c r="F11" s="30"/>
      <c r="G11" s="30"/>
      <c r="H11" s="31"/>
      <c r="I11" s="32"/>
      <c r="J11" s="32"/>
      <c r="K11" s="32"/>
      <c r="L11" s="32"/>
      <c r="M11" s="28"/>
      <c r="N11" s="32"/>
      <c r="O11" s="32"/>
      <c r="P11" s="32"/>
      <c r="Q11" s="32"/>
      <c r="R11" s="32"/>
      <c r="S11" s="32"/>
      <c r="T11" s="32"/>
      <c r="U11" s="25" t="str">
        <f t="shared" si="0"/>
        <v/>
      </c>
      <c r="V11" s="28"/>
      <c r="W11" s="33"/>
      <c r="X11" s="29"/>
    </row>
    <row r="12" spans="1:24" x14ac:dyDescent="0.25">
      <c r="A12" s="27">
        <v>7</v>
      </c>
      <c r="B12" s="28"/>
      <c r="C12" s="29"/>
      <c r="D12" s="29"/>
      <c r="E12" s="28"/>
      <c r="F12" s="30"/>
      <c r="G12" s="30"/>
      <c r="H12" s="31"/>
      <c r="I12" s="32"/>
      <c r="J12" s="32"/>
      <c r="K12" s="32"/>
      <c r="L12" s="32"/>
      <c r="M12" s="28"/>
      <c r="N12" s="32"/>
      <c r="O12" s="32"/>
      <c r="P12" s="32"/>
      <c r="Q12" s="32"/>
      <c r="R12" s="32"/>
      <c r="S12" s="32"/>
      <c r="T12" s="32"/>
      <c r="U12" s="25" t="str">
        <f t="shared" si="0"/>
        <v/>
      </c>
      <c r="V12" s="28"/>
      <c r="W12" s="33"/>
      <c r="X12" s="29"/>
    </row>
    <row r="13" spans="1:24" x14ac:dyDescent="0.25">
      <c r="A13" s="27">
        <v>8</v>
      </c>
      <c r="B13" s="28"/>
      <c r="C13" s="29"/>
      <c r="D13" s="29"/>
      <c r="E13" s="28"/>
      <c r="F13" s="30"/>
      <c r="G13" s="30"/>
      <c r="H13" s="31"/>
      <c r="I13" s="32"/>
      <c r="J13" s="32"/>
      <c r="K13" s="32"/>
      <c r="L13" s="32"/>
      <c r="M13" s="28"/>
      <c r="N13" s="32"/>
      <c r="O13" s="32"/>
      <c r="P13" s="32"/>
      <c r="Q13" s="32"/>
      <c r="R13" s="32"/>
      <c r="S13" s="32"/>
      <c r="T13" s="32"/>
      <c r="U13" s="25" t="str">
        <f t="shared" si="0"/>
        <v/>
      </c>
      <c r="V13" s="28"/>
      <c r="W13" s="33"/>
      <c r="X13" s="29"/>
    </row>
    <row r="14" spans="1:24" x14ac:dyDescent="0.25">
      <c r="A14" s="27">
        <v>9</v>
      </c>
      <c r="B14" s="28"/>
      <c r="C14" s="29"/>
      <c r="D14" s="29"/>
      <c r="E14" s="28"/>
      <c r="F14" s="30"/>
      <c r="G14" s="30"/>
      <c r="H14" s="31"/>
      <c r="I14" s="32"/>
      <c r="J14" s="32"/>
      <c r="K14" s="32"/>
      <c r="L14" s="32"/>
      <c r="M14" s="28"/>
      <c r="N14" s="32"/>
      <c r="O14" s="32"/>
      <c r="P14" s="32"/>
      <c r="Q14" s="32"/>
      <c r="R14" s="32"/>
      <c r="S14" s="32"/>
      <c r="T14" s="32"/>
      <c r="U14" s="25" t="str">
        <f t="shared" si="0"/>
        <v/>
      </c>
      <c r="V14" s="28"/>
      <c r="W14" s="33"/>
      <c r="X14" s="29"/>
    </row>
    <row r="15" spans="1:24" x14ac:dyDescent="0.25">
      <c r="A15" s="27">
        <v>10</v>
      </c>
      <c r="B15" s="28"/>
      <c r="C15" s="29"/>
      <c r="D15" s="29"/>
      <c r="E15" s="28"/>
      <c r="F15" s="30"/>
      <c r="G15" s="30"/>
      <c r="H15" s="31"/>
      <c r="I15" s="32"/>
      <c r="J15" s="32"/>
      <c r="K15" s="32"/>
      <c r="L15" s="32"/>
      <c r="M15" s="28"/>
      <c r="N15" s="32"/>
      <c r="O15" s="32"/>
      <c r="P15" s="32"/>
      <c r="Q15" s="32"/>
      <c r="R15" s="32"/>
      <c r="S15" s="32"/>
      <c r="T15" s="32"/>
      <c r="U15" s="25" t="str">
        <f t="shared" si="0"/>
        <v/>
      </c>
      <c r="V15" s="28"/>
      <c r="W15" s="33"/>
      <c r="X15" s="29"/>
    </row>
    <row r="16" spans="1:24" x14ac:dyDescent="0.25">
      <c r="A16" s="27">
        <v>11</v>
      </c>
      <c r="B16" s="28"/>
      <c r="C16" s="29"/>
      <c r="D16" s="29"/>
      <c r="E16" s="28"/>
      <c r="F16" s="30"/>
      <c r="G16" s="30"/>
      <c r="H16" s="31"/>
      <c r="I16" s="32"/>
      <c r="J16" s="32"/>
      <c r="K16" s="32"/>
      <c r="L16" s="32"/>
      <c r="M16" s="28"/>
      <c r="N16" s="32"/>
      <c r="O16" s="32"/>
      <c r="P16" s="32"/>
      <c r="Q16" s="32"/>
      <c r="R16" s="32"/>
      <c r="S16" s="32"/>
      <c r="T16" s="32"/>
      <c r="U16" s="25" t="str">
        <f t="shared" si="0"/>
        <v/>
      </c>
      <c r="V16" s="28"/>
      <c r="W16" s="33"/>
      <c r="X16" s="29"/>
    </row>
    <row r="17" spans="1:24" x14ac:dyDescent="0.25">
      <c r="A17" s="27">
        <v>12</v>
      </c>
      <c r="B17" s="28"/>
      <c r="C17" s="29"/>
      <c r="D17" s="29"/>
      <c r="E17" s="28"/>
      <c r="F17" s="30"/>
      <c r="G17" s="30"/>
      <c r="H17" s="31"/>
      <c r="I17" s="32"/>
      <c r="J17" s="32"/>
      <c r="K17" s="32"/>
      <c r="L17" s="32"/>
      <c r="M17" s="28"/>
      <c r="N17" s="32"/>
      <c r="O17" s="32"/>
      <c r="P17" s="32"/>
      <c r="Q17" s="32"/>
      <c r="R17" s="32"/>
      <c r="S17" s="32"/>
      <c r="T17" s="32"/>
      <c r="U17" s="25" t="str">
        <f t="shared" si="0"/>
        <v/>
      </c>
      <c r="V17" s="28"/>
      <c r="W17" s="33"/>
      <c r="X17" s="29"/>
    </row>
    <row r="18" spans="1:24" x14ac:dyDescent="0.25">
      <c r="A18" s="27">
        <v>13</v>
      </c>
      <c r="B18" s="28"/>
      <c r="C18" s="29"/>
      <c r="D18" s="29"/>
      <c r="E18" s="28"/>
      <c r="F18" s="30"/>
      <c r="G18" s="30"/>
      <c r="H18" s="31"/>
      <c r="I18" s="32"/>
      <c r="J18" s="32"/>
      <c r="K18" s="32"/>
      <c r="L18" s="32"/>
      <c r="M18" s="28"/>
      <c r="N18" s="32"/>
      <c r="O18" s="32"/>
      <c r="P18" s="32"/>
      <c r="Q18" s="32"/>
      <c r="R18" s="32"/>
      <c r="S18" s="32"/>
      <c r="T18" s="32"/>
      <c r="U18" s="25" t="str">
        <f t="shared" si="0"/>
        <v/>
      </c>
      <c r="V18" s="28"/>
      <c r="W18" s="33"/>
      <c r="X18" s="29"/>
    </row>
    <row r="19" spans="1:24" x14ac:dyDescent="0.25">
      <c r="A19" s="27">
        <v>14</v>
      </c>
      <c r="B19" s="28"/>
      <c r="C19" s="29"/>
      <c r="D19" s="29"/>
      <c r="E19" s="28"/>
      <c r="F19" s="30"/>
      <c r="G19" s="30"/>
      <c r="H19" s="31"/>
      <c r="I19" s="32"/>
      <c r="J19" s="32"/>
      <c r="K19" s="32"/>
      <c r="L19" s="32"/>
      <c r="M19" s="28"/>
      <c r="N19" s="32"/>
      <c r="O19" s="32"/>
      <c r="P19" s="32"/>
      <c r="Q19" s="32"/>
      <c r="R19" s="32"/>
      <c r="S19" s="32"/>
      <c r="T19" s="32"/>
      <c r="U19" s="25" t="str">
        <f t="shared" si="0"/>
        <v/>
      </c>
      <c r="V19" s="28"/>
      <c r="W19" s="33"/>
      <c r="X19" s="29"/>
    </row>
    <row r="20" spans="1:24" x14ac:dyDescent="0.25">
      <c r="A20" s="27">
        <v>15</v>
      </c>
      <c r="B20" s="28"/>
      <c r="C20" s="29"/>
      <c r="D20" s="29"/>
      <c r="E20" s="28"/>
      <c r="F20" s="30"/>
      <c r="G20" s="30"/>
      <c r="H20" s="31"/>
      <c r="I20" s="32"/>
      <c r="J20" s="32"/>
      <c r="K20" s="32"/>
      <c r="L20" s="32"/>
      <c r="M20" s="28"/>
      <c r="N20" s="32"/>
      <c r="O20" s="32"/>
      <c r="P20" s="32"/>
      <c r="Q20" s="32"/>
      <c r="R20" s="32"/>
      <c r="S20" s="32"/>
      <c r="T20" s="32"/>
      <c r="U20" s="25" t="str">
        <f t="shared" si="0"/>
        <v/>
      </c>
      <c r="V20" s="28"/>
      <c r="W20" s="33"/>
      <c r="X20" s="29"/>
    </row>
    <row r="21" spans="1:24" x14ac:dyDescent="0.25">
      <c r="A21" s="27">
        <v>16</v>
      </c>
      <c r="B21" s="28"/>
      <c r="C21" s="29"/>
      <c r="D21" s="29"/>
      <c r="E21" s="28"/>
      <c r="F21" s="30"/>
      <c r="G21" s="30"/>
      <c r="H21" s="31"/>
      <c r="I21" s="32"/>
      <c r="J21" s="32"/>
      <c r="K21" s="32"/>
      <c r="L21" s="32"/>
      <c r="M21" s="28"/>
      <c r="N21" s="32"/>
      <c r="O21" s="32"/>
      <c r="P21" s="32"/>
      <c r="Q21" s="32"/>
      <c r="R21" s="32"/>
      <c r="S21" s="32"/>
      <c r="T21" s="32"/>
      <c r="U21" s="25" t="str">
        <f t="shared" si="0"/>
        <v/>
      </c>
      <c r="V21" s="28"/>
      <c r="W21" s="33"/>
      <c r="X21" s="29"/>
    </row>
    <row r="22" spans="1:24" x14ac:dyDescent="0.25">
      <c r="A22" s="27">
        <v>17</v>
      </c>
      <c r="B22" s="28"/>
      <c r="C22" s="29"/>
      <c r="D22" s="29"/>
      <c r="E22" s="28"/>
      <c r="F22" s="30"/>
      <c r="G22" s="30"/>
      <c r="H22" s="31"/>
      <c r="I22" s="32"/>
      <c r="J22" s="32"/>
      <c r="K22" s="32"/>
      <c r="L22" s="32"/>
      <c r="M22" s="28"/>
      <c r="N22" s="32"/>
      <c r="O22" s="32"/>
      <c r="P22" s="32"/>
      <c r="Q22" s="32"/>
      <c r="R22" s="32"/>
      <c r="S22" s="32"/>
      <c r="T22" s="32"/>
      <c r="U22" s="25" t="str">
        <f t="shared" si="0"/>
        <v/>
      </c>
      <c r="V22" s="28"/>
      <c r="W22" s="33"/>
      <c r="X22" s="29"/>
    </row>
    <row r="23" spans="1:24" x14ac:dyDescent="0.25">
      <c r="A23" s="27">
        <v>18</v>
      </c>
      <c r="B23" s="28"/>
      <c r="C23" s="29"/>
      <c r="D23" s="29"/>
      <c r="E23" s="28"/>
      <c r="F23" s="30"/>
      <c r="G23" s="30"/>
      <c r="H23" s="31"/>
      <c r="I23" s="32"/>
      <c r="J23" s="32"/>
      <c r="K23" s="32"/>
      <c r="L23" s="32"/>
      <c r="M23" s="28"/>
      <c r="N23" s="32"/>
      <c r="O23" s="32"/>
      <c r="P23" s="32"/>
      <c r="Q23" s="32"/>
      <c r="R23" s="32"/>
      <c r="S23" s="32"/>
      <c r="T23" s="32"/>
      <c r="U23" s="25" t="str">
        <f t="shared" si="0"/>
        <v/>
      </c>
      <c r="V23" s="28"/>
      <c r="W23" s="33"/>
      <c r="X23" s="29"/>
    </row>
    <row r="24" spans="1:24" x14ac:dyDescent="0.25">
      <c r="A24" s="27">
        <v>19</v>
      </c>
      <c r="B24" s="28"/>
      <c r="C24" s="29"/>
      <c r="D24" s="29"/>
      <c r="E24" s="28"/>
      <c r="F24" s="30"/>
      <c r="G24" s="30"/>
      <c r="H24" s="31"/>
      <c r="I24" s="32"/>
      <c r="J24" s="32"/>
      <c r="K24" s="32"/>
      <c r="L24" s="32"/>
      <c r="M24" s="28"/>
      <c r="N24" s="32"/>
      <c r="O24" s="32"/>
      <c r="P24" s="32"/>
      <c r="Q24" s="32"/>
      <c r="R24" s="32"/>
      <c r="S24" s="32"/>
      <c r="T24" s="32"/>
      <c r="U24" s="25" t="str">
        <f t="shared" si="0"/>
        <v/>
      </c>
      <c r="V24" s="28"/>
      <c r="W24" s="33"/>
      <c r="X24" s="29"/>
    </row>
    <row r="25" spans="1:24" x14ac:dyDescent="0.25">
      <c r="A25" s="27">
        <v>20</v>
      </c>
      <c r="B25" s="28"/>
      <c r="C25" s="29"/>
      <c r="D25" s="29"/>
      <c r="E25" s="28"/>
      <c r="F25" s="30"/>
      <c r="G25" s="30"/>
      <c r="H25" s="31"/>
      <c r="I25" s="32"/>
      <c r="J25" s="32"/>
      <c r="K25" s="32"/>
      <c r="L25" s="32"/>
      <c r="M25" s="28"/>
      <c r="N25" s="32"/>
      <c r="O25" s="32"/>
      <c r="P25" s="32"/>
      <c r="Q25" s="32"/>
      <c r="R25" s="32"/>
      <c r="S25" s="32"/>
      <c r="T25" s="32"/>
      <c r="U25" s="25" t="str">
        <f t="shared" si="0"/>
        <v/>
      </c>
      <c r="V25" s="28"/>
      <c r="W25" s="33"/>
      <c r="X25" s="29"/>
    </row>
    <row r="26" spans="1:24" x14ac:dyDescent="0.25">
      <c r="A26" s="27">
        <v>21</v>
      </c>
      <c r="B26" s="28"/>
      <c r="C26" s="29"/>
      <c r="D26" s="29"/>
      <c r="E26" s="28"/>
      <c r="F26" s="30"/>
      <c r="G26" s="30"/>
      <c r="H26" s="31"/>
      <c r="I26" s="32"/>
      <c r="J26" s="32"/>
      <c r="K26" s="32"/>
      <c r="L26" s="32"/>
      <c r="M26" s="28"/>
      <c r="N26" s="32"/>
      <c r="O26" s="32"/>
      <c r="P26" s="32"/>
      <c r="Q26" s="32"/>
      <c r="R26" s="32"/>
      <c r="S26" s="32"/>
      <c r="T26" s="32"/>
      <c r="U26" s="25" t="str">
        <f t="shared" si="0"/>
        <v/>
      </c>
      <c r="V26" s="28"/>
      <c r="W26" s="33"/>
      <c r="X26" s="29"/>
    </row>
    <row r="27" spans="1:24" x14ac:dyDescent="0.25">
      <c r="A27" s="27">
        <v>22</v>
      </c>
      <c r="B27" s="28"/>
      <c r="C27" s="29"/>
      <c r="D27" s="29"/>
      <c r="E27" s="28"/>
      <c r="F27" s="30"/>
      <c r="G27" s="30"/>
      <c r="H27" s="31"/>
      <c r="I27" s="32"/>
      <c r="J27" s="32"/>
      <c r="K27" s="32"/>
      <c r="L27" s="32"/>
      <c r="M27" s="28"/>
      <c r="N27" s="32"/>
      <c r="O27" s="32"/>
      <c r="P27" s="32"/>
      <c r="Q27" s="32"/>
      <c r="R27" s="32"/>
      <c r="S27" s="32"/>
      <c r="T27" s="32"/>
      <c r="U27" s="25" t="str">
        <f t="shared" si="0"/>
        <v/>
      </c>
      <c r="V27" s="28"/>
      <c r="W27" s="33"/>
      <c r="X27" s="29"/>
    </row>
    <row r="28" spans="1:24" x14ac:dyDescent="0.25">
      <c r="A28" s="27">
        <v>23</v>
      </c>
      <c r="B28" s="28"/>
      <c r="C28" s="29"/>
      <c r="D28" s="29"/>
      <c r="E28" s="28"/>
      <c r="F28" s="30"/>
      <c r="G28" s="30"/>
      <c r="H28" s="31"/>
      <c r="I28" s="32"/>
      <c r="J28" s="32"/>
      <c r="K28" s="32"/>
      <c r="L28" s="32"/>
      <c r="M28" s="28"/>
      <c r="N28" s="32"/>
      <c r="O28" s="32"/>
      <c r="P28" s="32"/>
      <c r="Q28" s="32"/>
      <c r="R28" s="32"/>
      <c r="S28" s="32"/>
      <c r="T28" s="32"/>
      <c r="U28" s="25" t="str">
        <f t="shared" si="0"/>
        <v/>
      </c>
      <c r="V28" s="28"/>
      <c r="W28" s="33"/>
      <c r="X28" s="29"/>
    </row>
    <row r="29" spans="1:24" x14ac:dyDescent="0.25">
      <c r="A29" s="27">
        <v>24</v>
      </c>
      <c r="B29" s="28"/>
      <c r="C29" s="29"/>
      <c r="D29" s="29"/>
      <c r="E29" s="28"/>
      <c r="F29" s="30"/>
      <c r="G29" s="30"/>
      <c r="H29" s="31"/>
      <c r="I29" s="32"/>
      <c r="J29" s="32"/>
      <c r="K29" s="32"/>
      <c r="L29" s="32"/>
      <c r="M29" s="28"/>
      <c r="N29" s="32"/>
      <c r="O29" s="32"/>
      <c r="P29" s="32"/>
      <c r="Q29" s="32"/>
      <c r="R29" s="32"/>
      <c r="S29" s="32"/>
      <c r="T29" s="32"/>
      <c r="U29" s="25" t="str">
        <f t="shared" si="0"/>
        <v/>
      </c>
      <c r="V29" s="28"/>
      <c r="W29" s="33"/>
      <c r="X29" s="29"/>
    </row>
    <row r="30" spans="1:24" x14ac:dyDescent="0.25">
      <c r="A30" s="27">
        <v>25</v>
      </c>
      <c r="B30" s="28"/>
      <c r="C30" s="29"/>
      <c r="D30" s="29"/>
      <c r="E30" s="28"/>
      <c r="F30" s="30"/>
      <c r="G30" s="30"/>
      <c r="H30" s="31"/>
      <c r="I30" s="32"/>
      <c r="J30" s="32"/>
      <c r="K30" s="32"/>
      <c r="L30" s="32"/>
      <c r="M30" s="28"/>
      <c r="N30" s="32"/>
      <c r="O30" s="32"/>
      <c r="P30" s="32"/>
      <c r="Q30" s="32"/>
      <c r="R30" s="32"/>
      <c r="S30" s="32"/>
      <c r="T30" s="32"/>
      <c r="U30" s="25" t="str">
        <f t="shared" si="0"/>
        <v/>
      </c>
      <c r="V30" s="28"/>
      <c r="W30" s="33"/>
      <c r="X30" s="29"/>
    </row>
    <row r="31" spans="1:24" x14ac:dyDescent="0.25">
      <c r="A31" s="27">
        <v>26</v>
      </c>
      <c r="B31" s="28"/>
      <c r="C31" s="29"/>
      <c r="D31" s="29"/>
      <c r="E31" s="28"/>
      <c r="F31" s="30"/>
      <c r="G31" s="30"/>
      <c r="H31" s="31"/>
      <c r="I31" s="32"/>
      <c r="J31" s="32"/>
      <c r="K31" s="32"/>
      <c r="L31" s="32"/>
      <c r="M31" s="28"/>
      <c r="N31" s="32"/>
      <c r="O31" s="32"/>
      <c r="P31" s="32"/>
      <c r="Q31" s="32"/>
      <c r="R31" s="32"/>
      <c r="S31" s="32"/>
      <c r="T31" s="32"/>
      <c r="U31" s="25" t="str">
        <f t="shared" si="0"/>
        <v/>
      </c>
      <c r="V31" s="28"/>
      <c r="W31" s="33"/>
      <c r="X31" s="29"/>
    </row>
    <row r="32" spans="1:24" x14ac:dyDescent="0.25">
      <c r="A32" s="27">
        <v>27</v>
      </c>
      <c r="B32" s="28"/>
      <c r="C32" s="29"/>
      <c r="D32" s="29"/>
      <c r="E32" s="28"/>
      <c r="F32" s="30"/>
      <c r="G32" s="30"/>
      <c r="H32" s="31"/>
      <c r="I32" s="32"/>
      <c r="J32" s="32"/>
      <c r="K32" s="32"/>
      <c r="L32" s="32"/>
      <c r="M32" s="28"/>
      <c r="N32" s="32"/>
      <c r="O32" s="32"/>
      <c r="P32" s="32"/>
      <c r="Q32" s="32"/>
      <c r="R32" s="32"/>
      <c r="S32" s="32"/>
      <c r="T32" s="32"/>
      <c r="U32" s="25" t="str">
        <f t="shared" si="0"/>
        <v/>
      </c>
      <c r="V32" s="28"/>
      <c r="W32" s="33"/>
      <c r="X32" s="29"/>
    </row>
    <row r="33" spans="1:24" x14ac:dyDescent="0.25">
      <c r="A33" s="27">
        <v>28</v>
      </c>
      <c r="B33" s="28"/>
      <c r="C33" s="29"/>
      <c r="D33" s="29"/>
      <c r="E33" s="28"/>
      <c r="F33" s="30"/>
      <c r="G33" s="30"/>
      <c r="H33" s="31"/>
      <c r="I33" s="32"/>
      <c r="J33" s="32"/>
      <c r="K33" s="32"/>
      <c r="L33" s="32"/>
      <c r="M33" s="28"/>
      <c r="N33" s="32"/>
      <c r="O33" s="32"/>
      <c r="P33" s="32"/>
      <c r="Q33" s="32"/>
      <c r="R33" s="32"/>
      <c r="S33" s="32"/>
      <c r="T33" s="32"/>
      <c r="U33" s="25" t="str">
        <f t="shared" si="0"/>
        <v/>
      </c>
      <c r="V33" s="28"/>
      <c r="W33" s="33"/>
      <c r="X33" s="29"/>
    </row>
    <row r="34" spans="1:24" x14ac:dyDescent="0.25">
      <c r="A34" s="27">
        <v>29</v>
      </c>
      <c r="B34" s="28"/>
      <c r="C34" s="29"/>
      <c r="D34" s="29"/>
      <c r="E34" s="28"/>
      <c r="F34" s="30"/>
      <c r="G34" s="30"/>
      <c r="H34" s="31"/>
      <c r="I34" s="32"/>
      <c r="J34" s="32"/>
      <c r="K34" s="32"/>
      <c r="L34" s="32"/>
      <c r="M34" s="28"/>
      <c r="N34" s="32"/>
      <c r="O34" s="32"/>
      <c r="P34" s="32"/>
      <c r="Q34" s="32"/>
      <c r="R34" s="32"/>
      <c r="S34" s="32"/>
      <c r="T34" s="32"/>
      <c r="U34" s="25" t="str">
        <f t="shared" si="0"/>
        <v/>
      </c>
      <c r="V34" s="28"/>
      <c r="W34" s="33"/>
      <c r="X34" s="29"/>
    </row>
    <row r="35" spans="1:24" x14ac:dyDescent="0.25">
      <c r="A35" s="27">
        <v>30</v>
      </c>
      <c r="B35" s="28"/>
      <c r="C35" s="29"/>
      <c r="D35" s="29"/>
      <c r="E35" s="28"/>
      <c r="F35" s="30"/>
      <c r="G35" s="30"/>
      <c r="H35" s="31"/>
      <c r="I35" s="32"/>
      <c r="J35" s="32"/>
      <c r="K35" s="32"/>
      <c r="L35" s="32"/>
      <c r="M35" s="28"/>
      <c r="N35" s="32"/>
      <c r="O35" s="32"/>
      <c r="P35" s="32"/>
      <c r="Q35" s="32"/>
      <c r="R35" s="32"/>
      <c r="S35" s="32"/>
      <c r="T35" s="32"/>
      <c r="U35" s="25" t="str">
        <f t="shared" si="0"/>
        <v/>
      </c>
      <c r="V35" s="28"/>
      <c r="W35" s="33"/>
      <c r="X35" s="29"/>
    </row>
    <row r="36" spans="1:24" x14ac:dyDescent="0.25">
      <c r="A36" s="27">
        <v>31</v>
      </c>
      <c r="B36" s="28"/>
      <c r="C36" s="29"/>
      <c r="D36" s="29"/>
      <c r="E36" s="28"/>
      <c r="F36" s="30"/>
      <c r="G36" s="30"/>
      <c r="H36" s="31"/>
      <c r="I36" s="32"/>
      <c r="J36" s="32"/>
      <c r="K36" s="32"/>
      <c r="L36" s="32"/>
      <c r="M36" s="28"/>
      <c r="N36" s="32"/>
      <c r="O36" s="32"/>
      <c r="P36" s="32"/>
      <c r="Q36" s="32"/>
      <c r="R36" s="32"/>
      <c r="S36" s="32"/>
      <c r="T36" s="32"/>
      <c r="U36" s="25" t="str">
        <f t="shared" si="0"/>
        <v/>
      </c>
      <c r="V36" s="28"/>
      <c r="W36" s="33"/>
      <c r="X36" s="29"/>
    </row>
    <row r="37" spans="1:24" x14ac:dyDescent="0.25">
      <c r="A37" s="27">
        <v>32</v>
      </c>
      <c r="B37" s="28"/>
      <c r="C37" s="29"/>
      <c r="D37" s="29"/>
      <c r="E37" s="28"/>
      <c r="F37" s="30"/>
      <c r="G37" s="30"/>
      <c r="H37" s="31"/>
      <c r="I37" s="32"/>
      <c r="J37" s="32"/>
      <c r="K37" s="32"/>
      <c r="L37" s="32"/>
      <c r="M37" s="28"/>
      <c r="N37" s="32"/>
      <c r="O37" s="32"/>
      <c r="P37" s="32"/>
      <c r="Q37" s="32"/>
      <c r="R37" s="32"/>
      <c r="S37" s="32"/>
      <c r="T37" s="32"/>
      <c r="U37" s="25" t="str">
        <f t="shared" ref="U37:U68" si="1">IF(C37="","",IF(OR(COUNTIF(I37:K37,"Fail")+COUNTIF(N37:T37,"Fail")&gt;0,AND(F37="N",G37&lt;&gt;"Y")),"FAIL",IF(OR(F37="",COUNTBLANK(I37:K37)+COUNTBLANK(N37:T37)&gt;0),"INCOMPLETE","PASS")))</f>
        <v/>
      </c>
      <c r="V37" s="28"/>
      <c r="W37" s="33"/>
      <c r="X37" s="29"/>
    </row>
    <row r="38" spans="1:24" x14ac:dyDescent="0.25">
      <c r="A38" s="27">
        <v>33</v>
      </c>
      <c r="B38" s="28"/>
      <c r="C38" s="29"/>
      <c r="D38" s="29"/>
      <c r="E38" s="28"/>
      <c r="F38" s="30"/>
      <c r="G38" s="30"/>
      <c r="H38" s="31"/>
      <c r="I38" s="32"/>
      <c r="J38" s="32"/>
      <c r="K38" s="32"/>
      <c r="L38" s="32"/>
      <c r="M38" s="28"/>
      <c r="N38" s="32"/>
      <c r="O38" s="32"/>
      <c r="P38" s="32"/>
      <c r="Q38" s="32"/>
      <c r="R38" s="32"/>
      <c r="S38" s="32"/>
      <c r="T38" s="32"/>
      <c r="U38" s="25" t="str">
        <f t="shared" si="1"/>
        <v/>
      </c>
      <c r="V38" s="28"/>
      <c r="W38" s="33"/>
      <c r="X38" s="29"/>
    </row>
    <row r="39" spans="1:24" x14ac:dyDescent="0.25">
      <c r="A39" s="27">
        <v>34</v>
      </c>
      <c r="B39" s="28"/>
      <c r="C39" s="29"/>
      <c r="D39" s="29"/>
      <c r="E39" s="28"/>
      <c r="F39" s="30"/>
      <c r="G39" s="30"/>
      <c r="H39" s="31"/>
      <c r="I39" s="32"/>
      <c r="J39" s="32"/>
      <c r="K39" s="32"/>
      <c r="L39" s="32"/>
      <c r="M39" s="28"/>
      <c r="N39" s="32"/>
      <c r="O39" s="32"/>
      <c r="P39" s="32"/>
      <c r="Q39" s="32"/>
      <c r="R39" s="32"/>
      <c r="S39" s="32"/>
      <c r="T39" s="32"/>
      <c r="U39" s="25" t="str">
        <f t="shared" si="1"/>
        <v/>
      </c>
      <c r="V39" s="28"/>
      <c r="W39" s="33"/>
      <c r="X39" s="29"/>
    </row>
    <row r="40" spans="1:24" x14ac:dyDescent="0.25">
      <c r="A40" s="27">
        <v>35</v>
      </c>
      <c r="B40" s="28"/>
      <c r="C40" s="29"/>
      <c r="D40" s="29"/>
      <c r="E40" s="28"/>
      <c r="F40" s="30"/>
      <c r="G40" s="30"/>
      <c r="H40" s="31"/>
      <c r="I40" s="32"/>
      <c r="J40" s="32"/>
      <c r="K40" s="32"/>
      <c r="L40" s="32"/>
      <c r="M40" s="28"/>
      <c r="N40" s="32"/>
      <c r="O40" s="32"/>
      <c r="P40" s="32"/>
      <c r="Q40" s="32"/>
      <c r="R40" s="32"/>
      <c r="S40" s="32"/>
      <c r="T40" s="32"/>
      <c r="U40" s="25" t="str">
        <f t="shared" si="1"/>
        <v/>
      </c>
      <c r="V40" s="28"/>
      <c r="W40" s="33"/>
      <c r="X40" s="29"/>
    </row>
    <row r="41" spans="1:24" x14ac:dyDescent="0.25">
      <c r="A41" s="27">
        <v>36</v>
      </c>
      <c r="B41" s="28"/>
      <c r="C41" s="29"/>
      <c r="D41" s="29"/>
      <c r="E41" s="28"/>
      <c r="F41" s="30"/>
      <c r="G41" s="30"/>
      <c r="H41" s="31"/>
      <c r="I41" s="32"/>
      <c r="J41" s="32"/>
      <c r="K41" s="32"/>
      <c r="L41" s="32"/>
      <c r="M41" s="28"/>
      <c r="N41" s="32"/>
      <c r="O41" s="32"/>
      <c r="P41" s="32"/>
      <c r="Q41" s="32"/>
      <c r="R41" s="32"/>
      <c r="S41" s="32"/>
      <c r="T41" s="32"/>
      <c r="U41" s="25" t="str">
        <f t="shared" si="1"/>
        <v/>
      </c>
      <c r="V41" s="28"/>
      <c r="W41" s="33"/>
      <c r="X41" s="29"/>
    </row>
    <row r="42" spans="1:24" x14ac:dyDescent="0.25">
      <c r="A42" s="27">
        <v>37</v>
      </c>
      <c r="B42" s="28"/>
      <c r="C42" s="29"/>
      <c r="D42" s="29"/>
      <c r="E42" s="28"/>
      <c r="F42" s="30"/>
      <c r="G42" s="30"/>
      <c r="H42" s="31"/>
      <c r="I42" s="32"/>
      <c r="J42" s="32"/>
      <c r="K42" s="32"/>
      <c r="L42" s="32"/>
      <c r="M42" s="28"/>
      <c r="N42" s="32"/>
      <c r="O42" s="32"/>
      <c r="P42" s="32"/>
      <c r="Q42" s="32"/>
      <c r="R42" s="32"/>
      <c r="S42" s="32"/>
      <c r="T42" s="32"/>
      <c r="U42" s="25" t="str">
        <f t="shared" si="1"/>
        <v/>
      </c>
      <c r="V42" s="28"/>
      <c r="W42" s="33"/>
      <c r="X42" s="29"/>
    </row>
    <row r="43" spans="1:24" x14ac:dyDescent="0.25">
      <c r="A43" s="27">
        <v>38</v>
      </c>
      <c r="B43" s="28"/>
      <c r="C43" s="29"/>
      <c r="D43" s="29"/>
      <c r="E43" s="28"/>
      <c r="F43" s="30"/>
      <c r="G43" s="30"/>
      <c r="H43" s="31"/>
      <c r="I43" s="32"/>
      <c r="J43" s="32"/>
      <c r="K43" s="32"/>
      <c r="L43" s="32"/>
      <c r="M43" s="28"/>
      <c r="N43" s="32"/>
      <c r="O43" s="32"/>
      <c r="P43" s="32"/>
      <c r="Q43" s="32"/>
      <c r="R43" s="32"/>
      <c r="S43" s="32"/>
      <c r="T43" s="32"/>
      <c r="U43" s="25" t="str">
        <f t="shared" si="1"/>
        <v/>
      </c>
      <c r="V43" s="28"/>
      <c r="W43" s="33"/>
      <c r="X43" s="29"/>
    </row>
    <row r="44" spans="1:24" x14ac:dyDescent="0.25">
      <c r="A44" s="27">
        <v>39</v>
      </c>
      <c r="B44" s="28"/>
      <c r="C44" s="29"/>
      <c r="D44" s="29"/>
      <c r="E44" s="28"/>
      <c r="F44" s="30"/>
      <c r="G44" s="30"/>
      <c r="H44" s="31"/>
      <c r="I44" s="32"/>
      <c r="J44" s="32"/>
      <c r="K44" s="32"/>
      <c r="L44" s="32"/>
      <c r="M44" s="28"/>
      <c r="N44" s="32"/>
      <c r="O44" s="32"/>
      <c r="P44" s="32"/>
      <c r="Q44" s="32"/>
      <c r="R44" s="32"/>
      <c r="S44" s="32"/>
      <c r="T44" s="32"/>
      <c r="U44" s="25" t="str">
        <f t="shared" si="1"/>
        <v/>
      </c>
      <c r="V44" s="28"/>
      <c r="W44" s="33"/>
      <c r="X44" s="29"/>
    </row>
    <row r="45" spans="1:24" x14ac:dyDescent="0.25">
      <c r="A45" s="27">
        <v>40</v>
      </c>
      <c r="B45" s="28"/>
      <c r="C45" s="29"/>
      <c r="D45" s="29"/>
      <c r="E45" s="28"/>
      <c r="F45" s="30"/>
      <c r="G45" s="30"/>
      <c r="H45" s="31"/>
      <c r="I45" s="32"/>
      <c r="J45" s="32"/>
      <c r="K45" s="32"/>
      <c r="L45" s="32"/>
      <c r="M45" s="28"/>
      <c r="N45" s="32"/>
      <c r="O45" s="32"/>
      <c r="P45" s="32"/>
      <c r="Q45" s="32"/>
      <c r="R45" s="32"/>
      <c r="S45" s="32"/>
      <c r="T45" s="32"/>
      <c r="U45" s="25" t="str">
        <f t="shared" si="1"/>
        <v/>
      </c>
      <c r="V45" s="28"/>
      <c r="W45" s="33"/>
      <c r="X45" s="29"/>
    </row>
    <row r="46" spans="1:24" x14ac:dyDescent="0.25">
      <c r="A46" s="27">
        <v>41</v>
      </c>
      <c r="B46" s="28"/>
      <c r="C46" s="29"/>
      <c r="D46" s="29"/>
      <c r="E46" s="28"/>
      <c r="F46" s="30"/>
      <c r="G46" s="30"/>
      <c r="H46" s="31"/>
      <c r="I46" s="32"/>
      <c r="J46" s="32"/>
      <c r="K46" s="32"/>
      <c r="L46" s="32"/>
      <c r="M46" s="28"/>
      <c r="N46" s="32"/>
      <c r="O46" s="32"/>
      <c r="P46" s="32"/>
      <c r="Q46" s="32"/>
      <c r="R46" s="32"/>
      <c r="S46" s="32"/>
      <c r="T46" s="32"/>
      <c r="U46" s="25" t="str">
        <f t="shared" si="1"/>
        <v/>
      </c>
      <c r="V46" s="28"/>
      <c r="W46" s="33"/>
      <c r="X46" s="29"/>
    </row>
    <row r="47" spans="1:24" x14ac:dyDescent="0.25">
      <c r="A47" s="27">
        <v>42</v>
      </c>
      <c r="B47" s="28"/>
      <c r="C47" s="29"/>
      <c r="D47" s="29"/>
      <c r="E47" s="28"/>
      <c r="F47" s="30"/>
      <c r="G47" s="30"/>
      <c r="H47" s="31"/>
      <c r="I47" s="32"/>
      <c r="J47" s="32"/>
      <c r="K47" s="32"/>
      <c r="L47" s="32"/>
      <c r="M47" s="28"/>
      <c r="N47" s="32"/>
      <c r="O47" s="32"/>
      <c r="P47" s="32"/>
      <c r="Q47" s="32"/>
      <c r="R47" s="32"/>
      <c r="S47" s="32"/>
      <c r="T47" s="32"/>
      <c r="U47" s="25" t="str">
        <f t="shared" si="1"/>
        <v/>
      </c>
      <c r="V47" s="28"/>
      <c r="W47" s="33"/>
      <c r="X47" s="29"/>
    </row>
    <row r="48" spans="1:24" x14ac:dyDescent="0.25">
      <c r="A48" s="27">
        <v>43</v>
      </c>
      <c r="B48" s="28"/>
      <c r="C48" s="29"/>
      <c r="D48" s="29"/>
      <c r="E48" s="28"/>
      <c r="F48" s="30"/>
      <c r="G48" s="30"/>
      <c r="H48" s="31"/>
      <c r="I48" s="32"/>
      <c r="J48" s="32"/>
      <c r="K48" s="32"/>
      <c r="L48" s="32"/>
      <c r="M48" s="28"/>
      <c r="N48" s="32"/>
      <c r="O48" s="32"/>
      <c r="P48" s="32"/>
      <c r="Q48" s="32"/>
      <c r="R48" s="32"/>
      <c r="S48" s="32"/>
      <c r="T48" s="32"/>
      <c r="U48" s="25" t="str">
        <f t="shared" si="1"/>
        <v/>
      </c>
      <c r="V48" s="28"/>
      <c r="W48" s="33"/>
      <c r="X48" s="29"/>
    </row>
    <row r="49" spans="1:24" x14ac:dyDescent="0.25">
      <c r="A49" s="27">
        <v>44</v>
      </c>
      <c r="B49" s="28"/>
      <c r="C49" s="29"/>
      <c r="D49" s="29"/>
      <c r="E49" s="28"/>
      <c r="F49" s="30"/>
      <c r="G49" s="30"/>
      <c r="H49" s="31"/>
      <c r="I49" s="32"/>
      <c r="J49" s="32"/>
      <c r="K49" s="32"/>
      <c r="L49" s="32"/>
      <c r="M49" s="28"/>
      <c r="N49" s="32"/>
      <c r="O49" s="32"/>
      <c r="P49" s="32"/>
      <c r="Q49" s="32"/>
      <c r="R49" s="32"/>
      <c r="S49" s="32"/>
      <c r="T49" s="32"/>
      <c r="U49" s="25" t="str">
        <f t="shared" si="1"/>
        <v/>
      </c>
      <c r="V49" s="28"/>
      <c r="W49" s="33"/>
      <c r="X49" s="29"/>
    </row>
    <row r="50" spans="1:24" x14ac:dyDescent="0.25">
      <c r="A50" s="27">
        <v>45</v>
      </c>
      <c r="B50" s="28"/>
      <c r="C50" s="29"/>
      <c r="D50" s="29"/>
      <c r="E50" s="28"/>
      <c r="F50" s="30"/>
      <c r="G50" s="30"/>
      <c r="H50" s="31"/>
      <c r="I50" s="32"/>
      <c r="J50" s="32"/>
      <c r="K50" s="32"/>
      <c r="L50" s="32"/>
      <c r="M50" s="28"/>
      <c r="N50" s="32"/>
      <c r="O50" s="32"/>
      <c r="P50" s="32"/>
      <c r="Q50" s="32"/>
      <c r="R50" s="32"/>
      <c r="S50" s="32"/>
      <c r="T50" s="32"/>
      <c r="U50" s="25" t="str">
        <f t="shared" si="1"/>
        <v/>
      </c>
      <c r="V50" s="28"/>
      <c r="W50" s="33"/>
      <c r="X50" s="29"/>
    </row>
    <row r="51" spans="1:24" x14ac:dyDescent="0.25">
      <c r="A51" s="27">
        <v>46</v>
      </c>
      <c r="B51" s="28"/>
      <c r="C51" s="29"/>
      <c r="D51" s="29"/>
      <c r="E51" s="28"/>
      <c r="F51" s="30"/>
      <c r="G51" s="30"/>
      <c r="H51" s="31"/>
      <c r="I51" s="32"/>
      <c r="J51" s="32"/>
      <c r="K51" s="32"/>
      <c r="L51" s="32"/>
      <c r="M51" s="28"/>
      <c r="N51" s="32"/>
      <c r="O51" s="32"/>
      <c r="P51" s="32"/>
      <c r="Q51" s="32"/>
      <c r="R51" s="32"/>
      <c r="S51" s="32"/>
      <c r="T51" s="32"/>
      <c r="U51" s="25" t="str">
        <f t="shared" si="1"/>
        <v/>
      </c>
      <c r="V51" s="28"/>
      <c r="W51" s="33"/>
      <c r="X51" s="29"/>
    </row>
    <row r="52" spans="1:24" x14ac:dyDescent="0.25">
      <c r="A52" s="27">
        <v>47</v>
      </c>
      <c r="B52" s="28"/>
      <c r="C52" s="29"/>
      <c r="D52" s="29"/>
      <c r="E52" s="28"/>
      <c r="F52" s="30"/>
      <c r="G52" s="30"/>
      <c r="H52" s="31"/>
      <c r="I52" s="32"/>
      <c r="J52" s="32"/>
      <c r="K52" s="32"/>
      <c r="L52" s="32"/>
      <c r="M52" s="28"/>
      <c r="N52" s="32"/>
      <c r="O52" s="32"/>
      <c r="P52" s="32"/>
      <c r="Q52" s="32"/>
      <c r="R52" s="32"/>
      <c r="S52" s="32"/>
      <c r="T52" s="32"/>
      <c r="U52" s="25" t="str">
        <f t="shared" si="1"/>
        <v/>
      </c>
      <c r="V52" s="28"/>
      <c r="W52" s="33"/>
      <c r="X52" s="29"/>
    </row>
    <row r="53" spans="1:24" x14ac:dyDescent="0.25">
      <c r="A53" s="27">
        <v>48</v>
      </c>
      <c r="B53" s="28"/>
      <c r="C53" s="29"/>
      <c r="D53" s="29"/>
      <c r="E53" s="28"/>
      <c r="F53" s="30"/>
      <c r="G53" s="30"/>
      <c r="H53" s="31"/>
      <c r="I53" s="32"/>
      <c r="J53" s="32"/>
      <c r="K53" s="32"/>
      <c r="L53" s="32"/>
      <c r="M53" s="28"/>
      <c r="N53" s="32"/>
      <c r="O53" s="32"/>
      <c r="P53" s="32"/>
      <c r="Q53" s="32"/>
      <c r="R53" s="32"/>
      <c r="S53" s="32"/>
      <c r="T53" s="32"/>
      <c r="U53" s="25" t="str">
        <f t="shared" si="1"/>
        <v/>
      </c>
      <c r="V53" s="28"/>
      <c r="W53" s="33"/>
      <c r="X53" s="29"/>
    </row>
    <row r="54" spans="1:24" x14ac:dyDescent="0.25">
      <c r="A54" s="27">
        <v>49</v>
      </c>
      <c r="B54" s="28"/>
      <c r="C54" s="29"/>
      <c r="D54" s="29"/>
      <c r="E54" s="28"/>
      <c r="F54" s="30"/>
      <c r="G54" s="30"/>
      <c r="H54" s="31"/>
      <c r="I54" s="32"/>
      <c r="J54" s="32"/>
      <c r="K54" s="32"/>
      <c r="L54" s="32"/>
      <c r="M54" s="28"/>
      <c r="N54" s="32"/>
      <c r="O54" s="32"/>
      <c r="P54" s="32"/>
      <c r="Q54" s="32"/>
      <c r="R54" s="32"/>
      <c r="S54" s="32"/>
      <c r="T54" s="32"/>
      <c r="U54" s="25" t="str">
        <f t="shared" si="1"/>
        <v/>
      </c>
      <c r="V54" s="28"/>
      <c r="W54" s="33"/>
      <c r="X54" s="29"/>
    </row>
    <row r="55" spans="1:24" x14ac:dyDescent="0.25">
      <c r="A55" s="27">
        <v>50</v>
      </c>
      <c r="B55" s="28"/>
      <c r="C55" s="29"/>
      <c r="D55" s="29"/>
      <c r="E55" s="28"/>
      <c r="F55" s="30"/>
      <c r="G55" s="30"/>
      <c r="H55" s="31"/>
      <c r="I55" s="32"/>
      <c r="J55" s="32"/>
      <c r="K55" s="32"/>
      <c r="L55" s="32"/>
      <c r="M55" s="28"/>
      <c r="N55" s="32"/>
      <c r="O55" s="32"/>
      <c r="P55" s="32"/>
      <c r="Q55" s="32"/>
      <c r="R55" s="32"/>
      <c r="S55" s="32"/>
      <c r="T55" s="32"/>
      <c r="U55" s="25" t="str">
        <f t="shared" si="1"/>
        <v/>
      </c>
      <c r="V55" s="28"/>
      <c r="W55" s="33"/>
      <c r="X55" s="29"/>
    </row>
  </sheetData>
  <mergeCells count="4">
    <mergeCell ref="A3:E3"/>
    <mergeCell ref="F3:H3"/>
    <mergeCell ref="I3:T3"/>
    <mergeCell ref="V3:X3"/>
  </mergeCells>
  <conditionalFormatting sqref="F5:F55">
    <cfRule type="cellIs" dxfId="9" priority="4" operator="equal">
      <formula>"N"</formula>
    </cfRule>
    <cfRule type="cellIs" dxfId="8" priority="5" operator="equal">
      <formula>"Y"</formula>
    </cfRule>
  </conditionalFormatting>
  <conditionalFormatting sqref="G5:G55">
    <cfRule type="expression" dxfId="7" priority="6">
      <formula>AND(F5="N",G5&lt;&gt;"Y")</formula>
    </cfRule>
  </conditionalFormatting>
  <conditionalFormatting sqref="I5:T55">
    <cfRule type="cellIs" dxfId="6" priority="2" operator="equal">
      <formula>"Fail"</formula>
    </cfRule>
    <cfRule type="cellIs" dxfId="5" priority="3" operator="equal">
      <formula>"Pass"</formula>
    </cfRule>
  </conditionalFormatting>
  <conditionalFormatting sqref="U5:U55">
    <cfRule type="cellIs" dxfId="4" priority="7" operator="equal">
      <formula>"PASS"</formula>
    </cfRule>
    <cfRule type="cellIs" dxfId="3" priority="8" operator="equal">
      <formula>"FAIL"</formula>
    </cfRule>
    <cfRule type="cellIs" dxfId="2" priority="9" operator="equal">
      <formula>"INCOMPLETE"</formula>
    </cfRule>
  </conditionalFormatting>
  <dataValidations count="5">
    <dataValidation type="list" allowBlank="1" showErrorMessage="1" sqref="F5:F55" xr:uid="{00000000-0002-0000-0100-000000000000}">
      <formula1>"Y,N"</formula1>
      <formula2>0</formula2>
    </dataValidation>
    <dataValidation type="list" allowBlank="1" showErrorMessage="1" sqref="G5:G55" xr:uid="{00000000-0002-0000-0100-000001000000}">
      <formula1>"Y,N,NA"</formula1>
      <formula2>0</formula2>
    </dataValidation>
    <dataValidation type="list" allowBlank="1" showErrorMessage="1" sqref="I5:K55 N5:T55" xr:uid="{00000000-0002-0000-0100-000002000000}">
      <formula1>"Pass,Fail,NA"</formula1>
      <formula2>0</formula2>
    </dataValidation>
    <dataValidation type="decimal" allowBlank="1" showErrorMessage="1" error="Enter a frame rate between 1 and 120." sqref="L5:L55" xr:uid="{00000000-0002-0000-0100-000003000000}">
      <formula1>1</formula1>
      <formula2>120</formula2>
    </dataValidation>
    <dataValidation type="date" operator="greaterThan" allowBlank="1" showErrorMessage="1" error="Enter a date." sqref="W5:W55" xr:uid="{00000000-0002-0000-0100-000004000000}">
      <formula1>36526</formula1>
      <formula2>0</formula2>
    </dataValidation>
  </dataValidations>
  <pageMargins left="0.75" right="0.75" top="1" bottom="1" header="0.511811023622047" footer="0.511811023622047"/>
  <pageSetup paperSize="8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4"/>
  <sheetViews>
    <sheetView showGridLines="0" zoomScaleNormal="100" workbookViewId="0">
      <pane ySplit="4" topLeftCell="A5" activePane="bottomLeft" state="frozen"/>
      <selection pane="bottomLeft"/>
    </sheetView>
  </sheetViews>
  <sheetFormatPr defaultColWidth="8.7109375" defaultRowHeight="15" x14ac:dyDescent="0.25"/>
  <cols>
    <col min="1" max="1" width="5" customWidth="1"/>
    <col min="2" max="2" width="12" customWidth="1"/>
    <col min="3" max="3" width="24" customWidth="1"/>
    <col min="4" max="4" width="36" customWidth="1"/>
    <col min="5" max="5" width="34" customWidth="1"/>
    <col min="6" max="6" width="16" customWidth="1"/>
    <col min="7" max="8" width="12" customWidth="1"/>
    <col min="9" max="9" width="11" customWidth="1"/>
  </cols>
  <sheetData>
    <row r="1" spans="1:9" ht="17.25" x14ac:dyDescent="0.3">
      <c r="A1" s="17" t="s">
        <v>79</v>
      </c>
    </row>
    <row r="2" spans="1:9" x14ac:dyDescent="0.25">
      <c r="A2" s="18" t="s">
        <v>80</v>
      </c>
    </row>
    <row r="4" spans="1:9" ht="30" customHeight="1" x14ac:dyDescent="0.25">
      <c r="A4" s="20" t="s">
        <v>45</v>
      </c>
      <c r="B4" s="20" t="s">
        <v>81</v>
      </c>
      <c r="C4" s="20" t="s">
        <v>82</v>
      </c>
      <c r="D4" s="20" t="s">
        <v>83</v>
      </c>
      <c r="E4" s="20" t="s">
        <v>84</v>
      </c>
      <c r="F4" s="20" t="s">
        <v>85</v>
      </c>
      <c r="G4" s="20" t="s">
        <v>86</v>
      </c>
      <c r="H4" s="20" t="s">
        <v>87</v>
      </c>
      <c r="I4" s="20" t="s">
        <v>88</v>
      </c>
    </row>
    <row r="5" spans="1:9" x14ac:dyDescent="0.25">
      <c r="A5" s="34">
        <v>1</v>
      </c>
      <c r="B5" s="35"/>
      <c r="C5" s="36"/>
      <c r="D5" s="36"/>
      <c r="E5" s="36"/>
      <c r="F5" s="35"/>
      <c r="G5" s="37"/>
      <c r="H5" s="37"/>
      <c r="I5" s="35"/>
    </row>
    <row r="6" spans="1:9" x14ac:dyDescent="0.25">
      <c r="A6" s="34">
        <v>2</v>
      </c>
      <c r="B6" s="35"/>
      <c r="C6" s="36"/>
      <c r="D6" s="36"/>
      <c r="E6" s="36"/>
      <c r="F6" s="35"/>
      <c r="G6" s="37"/>
      <c r="H6" s="37"/>
      <c r="I6" s="35"/>
    </row>
    <row r="7" spans="1:9" x14ac:dyDescent="0.25">
      <c r="A7" s="34">
        <v>3</v>
      </c>
      <c r="B7" s="35"/>
      <c r="C7" s="36"/>
      <c r="D7" s="36"/>
      <c r="E7" s="36"/>
      <c r="F7" s="35"/>
      <c r="G7" s="37"/>
      <c r="H7" s="37"/>
      <c r="I7" s="35"/>
    </row>
    <row r="8" spans="1:9" x14ac:dyDescent="0.25">
      <c r="A8" s="34">
        <v>4</v>
      </c>
      <c r="B8" s="35"/>
      <c r="C8" s="36"/>
      <c r="D8" s="36"/>
      <c r="E8" s="36"/>
      <c r="F8" s="35"/>
      <c r="G8" s="37"/>
      <c r="H8" s="37"/>
      <c r="I8" s="35"/>
    </row>
    <row r="9" spans="1:9" x14ac:dyDescent="0.25">
      <c r="A9" s="34">
        <v>5</v>
      </c>
      <c r="B9" s="35"/>
      <c r="C9" s="36"/>
      <c r="D9" s="36"/>
      <c r="E9" s="36"/>
      <c r="F9" s="35"/>
      <c r="G9" s="37"/>
      <c r="H9" s="37"/>
      <c r="I9" s="35"/>
    </row>
    <row r="10" spans="1:9" x14ac:dyDescent="0.25">
      <c r="A10" s="34">
        <v>6</v>
      </c>
      <c r="B10" s="35"/>
      <c r="C10" s="36"/>
      <c r="D10" s="36"/>
      <c r="E10" s="36"/>
      <c r="F10" s="35"/>
      <c r="G10" s="37"/>
      <c r="H10" s="37"/>
      <c r="I10" s="35"/>
    </row>
    <row r="11" spans="1:9" x14ac:dyDescent="0.25">
      <c r="A11" s="34">
        <v>7</v>
      </c>
      <c r="B11" s="35"/>
      <c r="C11" s="36"/>
      <c r="D11" s="36"/>
      <c r="E11" s="36"/>
      <c r="F11" s="35"/>
      <c r="G11" s="37"/>
      <c r="H11" s="37"/>
      <c r="I11" s="35"/>
    </row>
    <row r="12" spans="1:9" x14ac:dyDescent="0.25">
      <c r="A12" s="34">
        <v>8</v>
      </c>
      <c r="B12" s="35"/>
      <c r="C12" s="36"/>
      <c r="D12" s="36"/>
      <c r="E12" s="36"/>
      <c r="F12" s="35"/>
      <c r="G12" s="37"/>
      <c r="H12" s="37"/>
      <c r="I12" s="35"/>
    </row>
    <row r="13" spans="1:9" x14ac:dyDescent="0.25">
      <c r="A13" s="34">
        <v>9</v>
      </c>
      <c r="B13" s="35"/>
      <c r="C13" s="36"/>
      <c r="D13" s="36"/>
      <c r="E13" s="36"/>
      <c r="F13" s="35"/>
      <c r="G13" s="37"/>
      <c r="H13" s="37"/>
      <c r="I13" s="35"/>
    </row>
    <row r="14" spans="1:9" x14ac:dyDescent="0.25">
      <c r="A14" s="34">
        <v>10</v>
      </c>
      <c r="B14" s="35"/>
      <c r="C14" s="36"/>
      <c r="D14" s="36"/>
      <c r="E14" s="36"/>
      <c r="F14" s="35"/>
      <c r="G14" s="37"/>
      <c r="H14" s="37"/>
      <c r="I14" s="35"/>
    </row>
    <row r="15" spans="1:9" x14ac:dyDescent="0.25">
      <c r="A15" s="34">
        <v>11</v>
      </c>
      <c r="B15" s="35"/>
      <c r="C15" s="36"/>
      <c r="D15" s="36"/>
      <c r="E15" s="36"/>
      <c r="F15" s="35"/>
      <c r="G15" s="37"/>
      <c r="H15" s="37"/>
      <c r="I15" s="35"/>
    </row>
    <row r="16" spans="1:9" x14ac:dyDescent="0.25">
      <c r="A16" s="34">
        <v>12</v>
      </c>
      <c r="B16" s="35"/>
      <c r="C16" s="36"/>
      <c r="D16" s="36"/>
      <c r="E16" s="36"/>
      <c r="F16" s="35"/>
      <c r="G16" s="37"/>
      <c r="H16" s="37"/>
      <c r="I16" s="35"/>
    </row>
    <row r="17" spans="1:9" x14ac:dyDescent="0.25">
      <c r="A17" s="34">
        <v>13</v>
      </c>
      <c r="B17" s="35"/>
      <c r="C17" s="36"/>
      <c r="D17" s="36"/>
      <c r="E17" s="36"/>
      <c r="F17" s="35"/>
      <c r="G17" s="37"/>
      <c r="H17" s="37"/>
      <c r="I17" s="35"/>
    </row>
    <row r="18" spans="1:9" x14ac:dyDescent="0.25">
      <c r="A18" s="34">
        <v>14</v>
      </c>
      <c r="B18" s="35"/>
      <c r="C18" s="36"/>
      <c r="D18" s="36"/>
      <c r="E18" s="36"/>
      <c r="F18" s="35"/>
      <c r="G18" s="37"/>
      <c r="H18" s="37"/>
      <c r="I18" s="35"/>
    </row>
    <row r="19" spans="1:9" x14ac:dyDescent="0.25">
      <c r="A19" s="34">
        <v>15</v>
      </c>
      <c r="B19" s="35"/>
      <c r="C19" s="36"/>
      <c r="D19" s="36"/>
      <c r="E19" s="36"/>
      <c r="F19" s="35"/>
      <c r="G19" s="37"/>
      <c r="H19" s="37"/>
      <c r="I19" s="35"/>
    </row>
    <row r="20" spans="1:9" x14ac:dyDescent="0.25">
      <c r="A20" s="34">
        <v>16</v>
      </c>
      <c r="B20" s="35"/>
      <c r="C20" s="36"/>
      <c r="D20" s="36"/>
      <c r="E20" s="36"/>
      <c r="F20" s="35"/>
      <c r="G20" s="37"/>
      <c r="H20" s="37"/>
      <c r="I20" s="35"/>
    </row>
    <row r="21" spans="1:9" x14ac:dyDescent="0.25">
      <c r="A21" s="34">
        <v>17</v>
      </c>
      <c r="B21" s="35"/>
      <c r="C21" s="36"/>
      <c r="D21" s="36"/>
      <c r="E21" s="36"/>
      <c r="F21" s="35"/>
      <c r="G21" s="37"/>
      <c r="H21" s="37"/>
      <c r="I21" s="35"/>
    </row>
    <row r="22" spans="1:9" x14ac:dyDescent="0.25">
      <c r="A22" s="34">
        <v>18</v>
      </c>
      <c r="B22" s="35"/>
      <c r="C22" s="36"/>
      <c r="D22" s="36"/>
      <c r="E22" s="36"/>
      <c r="F22" s="35"/>
      <c r="G22" s="37"/>
      <c r="H22" s="37"/>
      <c r="I22" s="35"/>
    </row>
    <row r="23" spans="1:9" x14ac:dyDescent="0.25">
      <c r="A23" s="34">
        <v>19</v>
      </c>
      <c r="B23" s="35"/>
      <c r="C23" s="36"/>
      <c r="D23" s="36"/>
      <c r="E23" s="36"/>
      <c r="F23" s="35"/>
      <c r="G23" s="37"/>
      <c r="H23" s="37"/>
      <c r="I23" s="35"/>
    </row>
    <row r="24" spans="1:9" x14ac:dyDescent="0.25">
      <c r="A24" s="34">
        <v>20</v>
      </c>
      <c r="B24" s="35"/>
      <c r="C24" s="36"/>
      <c r="D24" s="36"/>
      <c r="E24" s="36"/>
      <c r="F24" s="35"/>
      <c r="G24" s="37"/>
      <c r="H24" s="37"/>
      <c r="I24" s="35"/>
    </row>
    <row r="25" spans="1:9" x14ac:dyDescent="0.25">
      <c r="A25" s="34">
        <v>21</v>
      </c>
      <c r="B25" s="35"/>
      <c r="C25" s="36"/>
      <c r="D25" s="36"/>
      <c r="E25" s="36"/>
      <c r="F25" s="35"/>
      <c r="G25" s="37"/>
      <c r="H25" s="37"/>
      <c r="I25" s="35"/>
    </row>
    <row r="26" spans="1:9" x14ac:dyDescent="0.25">
      <c r="A26" s="34">
        <v>22</v>
      </c>
      <c r="B26" s="35"/>
      <c r="C26" s="36"/>
      <c r="D26" s="36"/>
      <c r="E26" s="36"/>
      <c r="F26" s="35"/>
      <c r="G26" s="37"/>
      <c r="H26" s="37"/>
      <c r="I26" s="35"/>
    </row>
    <row r="27" spans="1:9" x14ac:dyDescent="0.25">
      <c r="A27" s="34">
        <v>23</v>
      </c>
      <c r="B27" s="35"/>
      <c r="C27" s="36"/>
      <c r="D27" s="36"/>
      <c r="E27" s="36"/>
      <c r="F27" s="35"/>
      <c r="G27" s="37"/>
      <c r="H27" s="37"/>
      <c r="I27" s="35"/>
    </row>
    <row r="28" spans="1:9" x14ac:dyDescent="0.25">
      <c r="A28" s="34">
        <v>24</v>
      </c>
      <c r="B28" s="35"/>
      <c r="C28" s="36"/>
      <c r="D28" s="36"/>
      <c r="E28" s="36"/>
      <c r="F28" s="35"/>
      <c r="G28" s="37"/>
      <c r="H28" s="37"/>
      <c r="I28" s="35"/>
    </row>
    <row r="29" spans="1:9" x14ac:dyDescent="0.25">
      <c r="A29" s="34">
        <v>25</v>
      </c>
      <c r="B29" s="35"/>
      <c r="C29" s="36"/>
      <c r="D29" s="36"/>
      <c r="E29" s="36"/>
      <c r="F29" s="35"/>
      <c r="G29" s="37"/>
      <c r="H29" s="37"/>
      <c r="I29" s="35"/>
    </row>
    <row r="30" spans="1:9" x14ac:dyDescent="0.25">
      <c r="A30" s="34">
        <v>26</v>
      </c>
      <c r="B30" s="35"/>
      <c r="C30" s="36"/>
      <c r="D30" s="36"/>
      <c r="E30" s="36"/>
      <c r="F30" s="35"/>
      <c r="G30" s="37"/>
      <c r="H30" s="37"/>
      <c r="I30" s="35"/>
    </row>
    <row r="31" spans="1:9" x14ac:dyDescent="0.25">
      <c r="A31" s="34">
        <v>27</v>
      </c>
      <c r="B31" s="35"/>
      <c r="C31" s="36"/>
      <c r="D31" s="36"/>
      <c r="E31" s="36"/>
      <c r="F31" s="35"/>
      <c r="G31" s="37"/>
      <c r="H31" s="37"/>
      <c r="I31" s="35"/>
    </row>
    <row r="32" spans="1:9" x14ac:dyDescent="0.25">
      <c r="A32" s="34">
        <v>28</v>
      </c>
      <c r="B32" s="35"/>
      <c r="C32" s="36"/>
      <c r="D32" s="36"/>
      <c r="E32" s="36"/>
      <c r="F32" s="35"/>
      <c r="G32" s="37"/>
      <c r="H32" s="37"/>
      <c r="I32" s="35"/>
    </row>
    <row r="33" spans="1:9" x14ac:dyDescent="0.25">
      <c r="A33" s="34">
        <v>29</v>
      </c>
      <c r="B33" s="35"/>
      <c r="C33" s="36"/>
      <c r="D33" s="36"/>
      <c r="E33" s="36"/>
      <c r="F33" s="35"/>
      <c r="G33" s="37"/>
      <c r="H33" s="37"/>
      <c r="I33" s="35"/>
    </row>
    <row r="34" spans="1:9" x14ac:dyDescent="0.25">
      <c r="A34" s="34">
        <v>30</v>
      </c>
      <c r="B34" s="35"/>
      <c r="C34" s="36"/>
      <c r="D34" s="36"/>
      <c r="E34" s="36"/>
      <c r="F34" s="35"/>
      <c r="G34" s="37"/>
      <c r="H34" s="37"/>
      <c r="I34" s="35"/>
    </row>
  </sheetData>
  <conditionalFormatting sqref="I5:I34">
    <cfRule type="cellIs" dxfId="1" priority="2" operator="equal">
      <formula>"Open"</formula>
    </cfRule>
    <cfRule type="cellIs" dxfId="0" priority="3" operator="equal">
      <formula>"Closed"</formula>
    </cfRule>
  </conditionalFormatting>
  <dataValidations count="2">
    <dataValidation type="list" allowBlank="1" sqref="I5:I34" xr:uid="{00000000-0002-0000-0200-000000000000}">
      <formula1>"Open,Closed"</formula1>
      <formula2>0</formula2>
    </dataValidation>
    <dataValidation type="date" operator="greaterThan" allowBlank="1" sqref="G5:H34" xr:uid="{00000000-0002-0000-0200-000001000000}">
      <formula1>36526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4"/>
  <sheetViews>
    <sheetView showGridLines="0" zoomScaleNormal="100" workbookViewId="0"/>
  </sheetViews>
  <sheetFormatPr defaultColWidth="8.7109375" defaultRowHeight="15" x14ac:dyDescent="0.25"/>
  <cols>
    <col min="1" max="1" width="30" customWidth="1"/>
    <col min="2" max="2" width="34" customWidth="1"/>
    <col min="3" max="3" width="4" customWidth="1"/>
    <col min="4" max="4" width="30" customWidth="1"/>
    <col min="5" max="5" width="34" customWidth="1"/>
  </cols>
  <sheetData>
    <row r="1" spans="1:5" ht="21" x14ac:dyDescent="0.35">
      <c r="A1" s="38" t="s">
        <v>89</v>
      </c>
    </row>
    <row r="2" spans="1:5" x14ac:dyDescent="0.25">
      <c r="A2" s="18" t="s">
        <v>90</v>
      </c>
    </row>
    <row r="4" spans="1:5" ht="18" customHeight="1" x14ac:dyDescent="0.25">
      <c r="A4" s="8" t="s">
        <v>91</v>
      </c>
      <c r="B4" s="9"/>
      <c r="C4" s="9"/>
      <c r="D4" s="9"/>
      <c r="E4" s="9"/>
    </row>
    <row r="5" spans="1:5" x14ac:dyDescent="0.25">
      <c r="A5" s="10" t="s">
        <v>14</v>
      </c>
      <c r="B5" s="13">
        <f>Project!B17</f>
        <v>0</v>
      </c>
    </row>
    <row r="6" spans="1:5" x14ac:dyDescent="0.25">
      <c r="A6" s="10" t="s">
        <v>15</v>
      </c>
      <c r="B6" s="13">
        <f>Project!B18</f>
        <v>0</v>
      </c>
    </row>
    <row r="7" spans="1:5" x14ac:dyDescent="0.25">
      <c r="A7" s="10" t="s">
        <v>16</v>
      </c>
      <c r="B7" s="13">
        <f>Project!B19</f>
        <v>0</v>
      </c>
    </row>
    <row r="8" spans="1:5" x14ac:dyDescent="0.25">
      <c r="A8" s="10" t="s">
        <v>17</v>
      </c>
      <c r="B8" s="13">
        <f>Project!B20</f>
        <v>0</v>
      </c>
    </row>
    <row r="9" spans="1:5" x14ac:dyDescent="0.25">
      <c r="A9" s="10" t="s">
        <v>92</v>
      </c>
      <c r="B9" s="13">
        <f>Project!B21</f>
        <v>0</v>
      </c>
    </row>
    <row r="10" spans="1:5" x14ac:dyDescent="0.25">
      <c r="A10" s="10" t="s">
        <v>19</v>
      </c>
      <c r="B10" s="13">
        <f>Project!B22</f>
        <v>0</v>
      </c>
    </row>
    <row r="12" spans="1:5" ht="18" customHeight="1" x14ac:dyDescent="0.25">
      <c r="A12" s="8" t="s">
        <v>93</v>
      </c>
      <c r="B12" s="9"/>
      <c r="C12" s="9"/>
      <c r="D12" s="9"/>
      <c r="E12" s="9"/>
    </row>
    <row r="13" spans="1:5" ht="18" customHeight="1" x14ac:dyDescent="0.25">
      <c r="A13" s="4" t="s">
        <v>94</v>
      </c>
      <c r="B13" s="4"/>
      <c r="C13" s="4"/>
      <c r="D13" s="4"/>
      <c r="E13" s="4"/>
    </row>
    <row r="14" spans="1:5" ht="18" customHeight="1" x14ac:dyDescent="0.25">
      <c r="A14" s="4" t="s">
        <v>95</v>
      </c>
      <c r="B14" s="4"/>
      <c r="C14" s="4"/>
      <c r="D14" s="4"/>
      <c r="E14" s="4"/>
    </row>
    <row r="15" spans="1:5" ht="18" customHeight="1" x14ac:dyDescent="0.25">
      <c r="A15" s="4" t="s">
        <v>96</v>
      </c>
      <c r="B15" s="4"/>
      <c r="C15" s="4"/>
      <c r="D15" s="4"/>
      <c r="E15" s="4"/>
    </row>
    <row r="16" spans="1:5" ht="18" customHeight="1" x14ac:dyDescent="0.25">
      <c r="A16" s="4" t="s">
        <v>97</v>
      </c>
      <c r="B16" s="4"/>
      <c r="C16" s="4"/>
      <c r="D16" s="4"/>
      <c r="E16" s="4"/>
    </row>
    <row r="17" spans="1:5" ht="18" customHeight="1" x14ac:dyDescent="0.25">
      <c r="A17" s="4" t="s">
        <v>98</v>
      </c>
      <c r="B17" s="4"/>
      <c r="C17" s="4"/>
      <c r="D17" s="4"/>
      <c r="E17" s="4"/>
    </row>
    <row r="20" spans="1:5" x14ac:dyDescent="0.25">
      <c r="A20" s="8" t="s">
        <v>99</v>
      </c>
      <c r="B20" s="9"/>
      <c r="D20" s="8" t="s">
        <v>100</v>
      </c>
      <c r="E20" s="9"/>
    </row>
    <row r="21" spans="1:5" ht="19.5" customHeight="1" x14ac:dyDescent="0.25">
      <c r="A21" s="10" t="s">
        <v>101</v>
      </c>
      <c r="B21" s="11"/>
      <c r="D21" s="10" t="s">
        <v>101</v>
      </c>
      <c r="E21" s="11"/>
    </row>
    <row r="22" spans="1:5" ht="19.5" customHeight="1" x14ac:dyDescent="0.25">
      <c r="A22" s="10" t="s">
        <v>102</v>
      </c>
      <c r="B22" s="11"/>
      <c r="D22" s="10" t="s">
        <v>102</v>
      </c>
      <c r="E22" s="11"/>
    </row>
    <row r="23" spans="1:5" ht="25.5" customHeight="1" x14ac:dyDescent="0.25">
      <c r="A23" s="10" t="s">
        <v>103</v>
      </c>
      <c r="B23" s="11"/>
      <c r="D23" s="10" t="s">
        <v>103</v>
      </c>
      <c r="E23" s="11"/>
    </row>
    <row r="24" spans="1:5" ht="19.5" customHeight="1" x14ac:dyDescent="0.25">
      <c r="A24" s="10" t="s">
        <v>66</v>
      </c>
      <c r="B24" s="12"/>
      <c r="D24" s="10" t="s">
        <v>66</v>
      </c>
      <c r="E24" s="12"/>
    </row>
  </sheetData>
  <mergeCells count="5">
    <mergeCell ref="A13:E13"/>
    <mergeCell ref="A14:E14"/>
    <mergeCell ref="A15:E15"/>
    <mergeCell ref="A16:E16"/>
    <mergeCell ref="A17:E17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Project</vt:lpstr>
      <vt:lpstr>Commissioning</vt:lpstr>
      <vt:lpstr>Defects</vt:lpstr>
      <vt:lpstr>Handover</vt:lpstr>
      <vt:lpstr>Commissioning!Print_Titles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MIKE SAMS</cp:lastModifiedBy>
  <cp:revision>0</cp:revision>
  <dcterms:created xsi:type="dcterms:W3CDTF">2026-09-21T09:10:14Z</dcterms:created>
  <dcterms:modified xsi:type="dcterms:W3CDTF">2026-09-21T09:55:57Z</dcterms:modified>
  <dc:language>en-US</dc:language>
</cp:coreProperties>
</file>